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32" documentId="13_ncr:1_{F6CB121F-512D-4AA6-A0C1-0FB36C537598}" xr6:coauthVersionLast="47" xr6:coauthVersionMax="47" xr10:uidLastSave="{1B3B3211-3E31-47C1-9E58-D860CD73E09B}"/>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<sst xmlns="http://schemas.openxmlformats.org/spreadsheetml/2006/main" count="178597" uniqueCount="39083">
  <si>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</si>
  <si>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</si>
  <si>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</si>
  <si>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</si>
  <si>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</si>
  <si>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</si>
  <si>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</si>
  <si>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</si>
  <si>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</si>
  <si>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</si>
  <si>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</si>
  <si>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</si>
  <si>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</si>
  <si>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</si>
  <si>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</si>
  <si>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</si>
  <si>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</si>
  <si>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</si>
  <si>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</si>
  <si>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</si>
  <si>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</si>
  <si>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</si>
  <si>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</si>
  <si>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</si>
  <si>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</si>
  <si>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</si>
  <si>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</si>
  <si>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</si>
  <si>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</si>
  <si>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</si>
  <si>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</si>
  <si>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</si>
  <si>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</si>
  <si>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</si>
  <si>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</si>
  <si>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</si>
  <si>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</si>
  <si>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</si>
  <si>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</si>
  <si>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</si>
  <si>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</si>
  <si>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</si>
  <si>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</si>
  <si>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</si>
  <si>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</si>
  <si>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</si>
  <si>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</si>
  <si>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</si>
  <si>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</si>
  <si>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</si>
  <si>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</si>
  <si>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</si>
  <si>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</si>
  <si>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</si>
  <si>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</si>
  <si>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</si>
  <si>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</si>
  <si>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</si>
  <si>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</si>
  <si>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</si>
  <si>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</si>
  <si>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</si>
  <si>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</si>
  <si>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</si>
  <si>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</si>
  <si>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</si>
  <si>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</si>
  <si>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</si>
  <si>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</si>
  <si>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</si>
  <si>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</si>
  <si>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</si>
  <si>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</si>
  <si>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</si>
  <si>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</si>
  <si>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</si>
  <si>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</si>
  <si>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</si>
  <si>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</si>
  <si>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</si>
  <si>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</si>
  <si>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</si>
  <si>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</si>
  <si>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</si>
  <si>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</si>
  <si>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</si>
  <si>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</si>
  <si>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</si>
  <si>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</si>
  <si>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</si>
  <si>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</si>
  <si>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</si>
  <si>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</si>
  <si>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</si>
  <si>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</si>
  <si>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</si>
  <si>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</si>
  <si>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</si>
  <si>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</si>
  <si>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</si>
  <si>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</si>
  <si>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</si>
  <si>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</si>
  <si>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</si>
  <si>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</si>
  <si>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</si>
  <si>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</si>
  <si>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</si>
  <si>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</si>
  <si>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</si>
  <si>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</si>
  <si>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</si>
  <si>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</si>
  <si>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</si>
  <si>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</si>
  <si>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</si>
  <si>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</si>
  <si>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</si>
  <si>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</si>
  <si>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</si>
  <si>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</si>
  <si>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</si>
  <si>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</si>
  <si>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</si>
  <si>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</si>
  <si>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</si>
  <si>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</si>
  <si>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</si>
  <si>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</si>
  <si>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</si>
  <si>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</si>
  <si>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</si>
  <si>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</si>
  <si>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</si>
  <si>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</si>
  <si>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</si>
  <si>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</si>
  <si>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</si>
  <si>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</si>
  <si>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</si>
  <si>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</si>
  <si>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</si>
  <si>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</si>
  <si>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</si>
  <si>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</si>
  <si>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</si>
  <si>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</si>
  <si>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</si>
  <si>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</si>
  <si>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</si>
  <si>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</si>
  <si>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</si>
  <si>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</si>
  <si>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</si>
  <si>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</si>
  <si>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</si>
  <si>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</si>
  <si>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</si>
  <si>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</si>
  <si>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</si>
  <si>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</si>
  <si>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</si>
  <si>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</si>
  <si>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</si>
  <si>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</si>
  <si>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</si>
  <si>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</si>
  <si>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</si>
  <si>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</si>
  <si>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</si>
  <si>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</si>
  <si>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</si>
  <si>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</si>
  <si>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</si>
  <si>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</si>
  <si>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</si>
  <si>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</si>
  <si>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</si>
  <si>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</si>
  <si>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</si>
  <si>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</si>
  <si>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</si>
  <si>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</si>
  <si>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</si>
  <si>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</si>
  <si>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</si>
  <si>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</si>
  <si>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</si>
  <si>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</si>
  <si>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</si>
  <si>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</si>
  <si>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</si>
  <si>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</si>
  <si>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</si>
  <si>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</si>
  <si>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</si>
  <si>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</si>
  <si>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</si>
  <si>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</si>
  <si>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</si>
  <si>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</si>
  <si>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</si>
  <si>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</si>
  <si>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</si>
  <si>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</si>
  <si>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</si>
  <si>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</si>
  <si>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</si>
  <si>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</si>
  <si>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</si>
  <si>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</si>
  <si>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</si>
  <si>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</si>
  <si>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</si>
  <si>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</si>
  <si>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</si>
  <si>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</si>
  <si>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</si>
  <si>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</si>
  <si>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</si>
  <si>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</si>
  <si>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</si>
  <si>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</si>
  <si>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</si>
  <si>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</si>
  <si>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</si>
  <si>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</si>
  <si>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</si>
  <si>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</si>
  <si>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</si>
  <si>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</si>
  <si>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</si>
  <si>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</si>
  <si>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</si>
  <si>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</si>
  <si>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</si>
  <si>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</si>
  <si>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</si>
  <si>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</si>
  <si>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</si>
  <si>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</si>
  <si>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</si>
  <si>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</si>
  <si>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</si>
  <si>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</si>
  <si>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</si>
  <si>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</si>
  <si>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</si>
  <si>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</si>
  <si>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</si>
  <si>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</si>
  <si>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</si>
  <si>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</si>
  <si>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</si>
  <si>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</si>
  <si>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</si>
  <si>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</si>
  <si>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</si>
  <si>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</si>
  <si>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</si>
  <si>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</si>
  <si>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</si>
  <si>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</si>
  <si>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</si>
  <si>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</si>
  <si>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</si>
  <si>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</si>
  <si>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</si>
  <si>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</si>
  <si>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</si>
  <si>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</si>
  <si>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</si>
  <si>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</si>
  <si>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</si>
  <si>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</si>
  <si>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</si>
  <si>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</si>
  <si>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</si>
  <si>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</si>
  <si>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</si>
  <si>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</si>
  <si>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</si>
  <si>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</si>
  <si>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</si>
  <si>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</si>
  <si>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</si>
  <si>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</si>
  <si>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</si>
  <si>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</si>
  <si>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</si>
  <si>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</si>
  <si>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</si>
  <si>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</si>
  <si>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</si>
  <si>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</si>
  <si>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</si>
  <si>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</si>
  <si>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</si>
  <si>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</si>
  <si>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</si>
  <si>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</si>
  <si>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</si>
  <si>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</si>
  <si>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</si>
  <si>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</si>
  <si>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</si>
  <si>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</si>
  <si>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</si>
  <si>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</si>
  <si>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</si>
  <si>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</si>
  <si>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</si>
  <si>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</si>
  <si>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</si>
  <si>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</si>
  <si>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</si>
  <si>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</si>
  <si>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</si>
  <si>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</si>
  <si>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</si>
  <si>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</si>
  <si>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</si>
  <si>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</si>
  <si>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</si>
  <si>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</si>
  <si>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</si>
  <si>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</si>
  <si>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</si>
  <si>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</si>
  <si>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</si>
  <si>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</si>
  <si>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</si>
  <si>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</si>
  <si>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</si>
  <si>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</si>
  <si>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</si>
  <si>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</si>
  <si>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</si>
  <si>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</si>
  <si>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</si>
  <si>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</si>
  <si>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</si>
  <si>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</si>
  <si>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</si>
  <si>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</si>
  <si>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</si>
  <si>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</si>
  <si>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</si>
  <si>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</si>
  <si>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</si>
  <si>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</si>
  <si>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</si>
  <si>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</si>
  <si>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</si>
  <si>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</si>
  <si>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</si>
  <si>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</si>
  <si>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</si>
  <si>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</si>
  <si>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</si>
  <si>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</si>
  <si>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</si>
  <si>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</si>
  <si>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</si>
  <si>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</si>
  <si>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</si>
  <si>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</si>
  <si>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</si>
  <si>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</si>
  <si>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</si>
  <si>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</si>
  <si>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</si>
  <si>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</si>
  <si>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</si>
  <si>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</si>
  <si>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</si>
  <si>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</si>
  <si>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</si>
  <si>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</si>
  <si>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</si>
  <si>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</si>
  <si>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</si>
  <si>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</si>
  <si>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</si>
  <si>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</si>
  <si>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</si>
  <si>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</si>
  <si>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</si>
  <si>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</si>
  <si>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</si>
  <si>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</si>
  <si>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</si>
  <si>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</si>
  <si>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</si>
  <si>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</si>
  <si>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</si>
  <si>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</si>
  <si>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</si>
  <si>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</si>
  <si>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</si>
  <si>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</si>
  <si>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</si>
  <si>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</si>
  <si>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</si>
  <si>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</si>
  <si>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</si>
  <si>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</si>
  <si>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</si>
  <si>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</si>
  <si>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</si>
  <si>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</si>
  <si>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</si>
  <si>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</si>
  <si>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</si>
  <si>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</si>
  <si>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</si>
  <si>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</si>
  <si>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</si>
  <si>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</si>
  <si>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</si>
  <si>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</si>
  <si>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</si>
  <si>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</si>
  <si>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</si>
  <si>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</si>
  <si>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</si>
  <si>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</si>
  <si>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</si>
  <si>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</si>
  <si>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</si>
  <si>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</si>
  <si>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</si>
  <si>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</si>
  <si>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</si>
  <si>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</si>
  <si>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</si>
  <si>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</si>
  <si>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</si>
  <si>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</si>
  <si>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</si>
  <si>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</si>
  <si>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</si>
  <si>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</si>
  <si>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</si>
  <si>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</si>
  <si>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</si>
  <si>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</si>
  <si>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</si>
  <si>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</si>
  <si>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</si>
  <si>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</si>
  <si>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</si>
  <si>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</si>
  <si>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</si>
  <si>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</si>
  <si>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</si>
  <si>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</si>
  <si>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</si>
  <si>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</si>
  <si>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</si>
  <si>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</si>
  <si>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</si>
  <si>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</si>
  <si>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</si>
  <si>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</si>
  <si>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</si>
  <si>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</si>
  <si>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</si>
  <si>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</si>
  <si>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</si>
  <si>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</si>
  <si>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</si>
  <si>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</si>
  <si>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</si>
  <si>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</si>
  <si>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</si>
  <si>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</si>
  <si>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</si>
  <si>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</si>
  <si>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</si>
  <si>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</si>
  <si>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</si>
  <si>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</si>
  <si>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</si>
  <si>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</si>
  <si>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</si>
  <si>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</si>
  <si>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</si>
  <si>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</si>
  <si>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</si>
  <si>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</si>
  <si>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</si>
  <si>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</si>
  <si>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</si>
  <si>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</si>
  <si>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</si>
  <si>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</si>
  <si>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</si>
  <si>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</si>
  <si>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</si>
  <si>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</si>
  <si>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</si>
  <si>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</si>
  <si>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</si>
  <si>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</si>
  <si>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</si>
  <si>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</si>
  <si>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</si>
  <si>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</si>
  <si>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</si>
  <si>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</si>
  <si>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</si>
  <si>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</si>
  <si>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</si>
  <si>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</si>
  <si>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</si>
  <si>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</si>
  <si>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</si>
  <si>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</si>
  <si>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</si>
  <si>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</si>
  <si>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</si>
  <si>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</si>
  <si>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</si>
  <si>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</si>
  <si>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</si>
  <si>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</si>
  <si>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</si>
  <si>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</si>
  <si>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</si>
  <si>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</si>
  <si>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</si>
  <si>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</si>
  <si>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</si>
  <si>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</si>
  <si>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</si>
  <si>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</si>
  <si>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</si>
  <si>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</si>
  <si>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</si>
  <si>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</si>
  <si>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</si>
  <si>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</si>
  <si>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</si>
  <si>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</si>
  <si>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</si>
  <si>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</si>
  <si>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</si>
  <si>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</si>
  <si>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</si>
  <si>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</si>
  <si>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</si>
  <si>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</si>
  <si>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</si>
  <si>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</si>
  <si>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</si>
  <si>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</si>
  <si>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</si>
  <si>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</si>
  <si>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</si>
  <si>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</si>
  <si>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</si>
  <si>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</si>
  <si>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</si>
  <si>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</si>
  <si>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</si>
  <si>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</si>
  <si>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</si>
  <si>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</si>
  <si>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</si>
  <si>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</si>
  <si>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</si>
  <si>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</si>
  <si>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</si>
  <si>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</si>
  <si>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</si>
  <si>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</si>
  <si>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</si>
  <si>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</si>
  <si>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</si>
  <si>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</si>
  <si>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</si>
  <si>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</si>
  <si>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</si>
  <si>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</si>
  <si>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</si>
  <si>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</si>
  <si>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</si>
  <si>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</si>
  <si>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</si>
  <si>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</si>
  <si>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</si>
  <si>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</si>
  <si>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</si>
  <si>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</si>
  <si>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</si>
  <si>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</si>
  <si>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</si>
  <si>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</si>
  <si>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</si>
  <si>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</si>
  <si>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</si>
  <si>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</si>
  <si>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</si>
  <si>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</si>
  <si>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</si>
  <si>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</si>
  <si>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</si>
  <si>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</si>
  <si>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</si>
  <si>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</si>
  <si>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</si>
  <si>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</si>
  <si>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</si>
  <si>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</si>
  <si>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</si>
  <si>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</si>
  <si>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</si>
  <si>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</si>
  <si>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</si>
  <si>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</si>
  <si>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</si>
  <si>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</si>
  <si>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</si>
  <si>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</si>
  <si>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</si>
  <si>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</si>
  <si>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</si>
  <si>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</si>
  <si>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</si>
  <si>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</si>
  <si>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</si>
  <si>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</si>
  <si>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</si>
  <si>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</si>
  <si>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</si>
  <si>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</si>
  <si>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</si>
  <si>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</si>
  <si>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</si>
  <si>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</si>
  <si>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</si>
  <si>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</si>
  <si>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</si>
  <si>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</si>
  <si>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</si>
  <si>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</si>
  <si>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</si>
  <si>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</si>
  <si>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</si>
  <si>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</si>
  <si>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</si>
  <si>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</si>
  <si>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</si>
  <si>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</si>
  <si>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</si>
  <si>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</si>
  <si>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</si>
  <si>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</si>
  <si>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</si>
  <si>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</si>
  <si>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</si>
  <si>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</si>
  <si>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</si>
  <si>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</si>
  <si>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</si>
  <si>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</si>
  <si>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</si>
  <si>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</si>
  <si>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</si>
  <si>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</si>
  <si>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</si>
  <si>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</si>
  <si>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</si>
  <si>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</si>
  <si>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</si>
  <si>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</si>
  <si>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</si>
  <si>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</si>
  <si>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</si>
  <si>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</si>
  <si>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</si>
  <si>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</si>
  <si>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</si>
  <si>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</si>
  <si>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</si>
  <si>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</si>
  <si>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</si>
  <si>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</si>
  <si>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</si>
  <si>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</si>
  <si>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</si>
  <si>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</si>
  <si>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</si>
  <si>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</si>
  <si>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</si>
  <si>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</si>
  <si>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</si>
  <si>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</si>
  <si>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</si>
  <si>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</si>
  <si>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</si>
  <si>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</si>
  <si>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</si>
  <si>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</si>
  <si>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</si>
  <si>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</si>
  <si>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</si>
  <si>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</si>
  <si>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</si>
  <si>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</si>
  <si>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</si>
  <si>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</si>
  <si>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</si>
  <si>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</si>
  <si>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</si>
  <si>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</si>
  <si>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</si>
  <si>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</si>
  <si>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</si>
  <si>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</si>
  <si>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</si>
  <si>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</si>
  <si>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</si>
  <si>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</si>
  <si>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</si>
  <si>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</si>
  <si>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</si>
  <si>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</si>
  <si>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</si>
  <si>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</si>
  <si>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</si>
  <si>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</si>
  <si>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</si>
  <si>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</si>
  <si>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</si>
  <si>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</si>
  <si>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</si>
  <si>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</si>
  <si>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</si>
  <si>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</si>
  <si>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</si>
  <si>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</si>
  <si>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</si>
  <si>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</si>
  <si>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</si>
  <si>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</si>
  <si>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</si>
  <si>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</si>
  <si>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</si>
  <si>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</si>
  <si>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</si>
  <si>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</si>
  <si>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</si>
  <si>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</si>
  <si>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</si>
  <si>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</si>
  <si>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</si>
  <si>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</si>
  <si>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</si>
  <si>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</si>
  <si>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</si>
  <si>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</si>
  <si>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</si>
  <si>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</si>
  <si>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</si>
  <si>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</si>
  <si>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</si>
  <si>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</si>
  <si>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</si>
  <si>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</si>
  <si>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</si>
  <si>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</si>
  <si>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</si>
  <si>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</si>
  <si>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</si>
  <si>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</si>
  <si>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</si>
  <si>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</si>
  <si>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</si>
  <si>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</si>
  <si>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</si>
  <si>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</si>
  <si>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</si>
  <si>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</si>
  <si>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</si>
  <si>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</si>
  <si>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</si>
  <si>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</si>
  <si>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</si>
  <si>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</si>
  <si>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</si>
  <si>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</si>
  <si>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</si>
  <si>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</si>
  <si>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</si>
  <si>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</si>
  <si>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</si>
  <si>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</si>
  <si>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</si>
  <si>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</si>
  <si>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</si>
  <si>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</si>
  <si>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</si>
  <si>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</si>
  <si>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</si>
  <si>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</si>
  <si>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</si>
  <si>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</si>
  <si>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</si>
  <si>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</si>
  <si>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</si>
  <si>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</si>
  <si>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</si>
  <si>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</si>
  <si>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</si>
  <si>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</si>
  <si>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</si>
  <si>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</si>
  <si>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</si>
  <si>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</si>
  <si>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</si>
  <si>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</si>
  <si>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</si>
  <si>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</si>
  <si>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</si>
  <si>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</si>
  <si>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</si>
  <si>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</si>
  <si>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</si>
  <si>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</si>
  <si>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</si>
  <si>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</si>
  <si>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</si>
  <si>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</si>
  <si>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</si>
  <si>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</si>
  <si>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</si>
  <si>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</si>
  <si>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</si>
  <si>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</si>
  <si>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</si>
  <si>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</si>
  <si>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</si>
  <si>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</si>
  <si>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</si>
  <si>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</si>
  <si>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</si>
  <si>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</si>
  <si>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</si>
  <si>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</si>
  <si>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</si>
  <si>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</si>
  <si>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</si>
  <si>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</si>
  <si>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</si>
  <si>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</si>
  <si>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</si>
  <si>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</si>
  <si>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</si>
  <si>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</si>
  <si>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</si>
  <si>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</si>
  <si>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</si>
  <si>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</si>
  <si>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</si>
  <si>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</si>
  <si>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</si>
  <si>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</si>
  <si>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</si>
  <si>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</si>
  <si>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</si>
  <si>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</si>
  <si>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</si>
  <si>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</si>
  <si>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</si>
  <si>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</si>
  <si>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</si>
  <si>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</si>
  <si>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</si>
  <si>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</si>
  <si>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</si>
  <si>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</si>
  <si>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</si>
  <si>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</si>
  <si>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</si>
  <si>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</si>
  <si>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</si>
  <si>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</si>
  <si>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</si>
  <si>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</si>
  <si>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</si>
  <si>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</si>
  <si>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</si>
  <si>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</si>
  <si>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</si>
  <si>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</si>
  <si>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</si>
  <si>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</si>
  <si>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</si>
  <si>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</si>
  <si>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</si>
  <si>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</si>
  <si>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</si>
  <si>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</si>
  <si>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</si>
  <si>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</si>
  <si>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</si>
  <si>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</si>
  <si>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</si>
  <si>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</si>
  <si>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</si>
  <si>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</si>
  <si>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</si>
  <si>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</si>
  <si>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</si>
  <si>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</si>
  <si>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</si>
  <si>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</si>
  <si>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</si>
  <si>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</si>
  <si>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</si>
  <si>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</si>
  <si>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</si>
  <si>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</si>
  <si>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</si>
  <si>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</si>
  <si>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</si>
  <si>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</si>
  <si>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</si>
  <si>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</si>
  <si>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</si>
  <si>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</si>
  <si>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</si>
  <si>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</si>
  <si>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</si>
  <si>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</si>
  <si>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</si>
  <si>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</si>
  <si>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</si>
  <si>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</si>
  <si>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</si>
  <si>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</si>
  <si>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</si>
  <si>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</si>
  <si>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</si>
  <si>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</si>
  <si>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</si>
  <si>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</si>
  <si>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</si>
  <si>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</si>
  <si>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</si>
  <si>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</si>
  <si>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</si>
  <si>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</si>
  <si>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</si>
  <si>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</si>
  <si>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</si>
  <si>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</si>
  <si>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</si>
  <si>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</si>
  <si>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</si>
  <si>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</si>
  <si>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</si>
  <si>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</si>
  <si>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</si>
  <si>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</si>
  <si>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</si>
  <si>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</si>
  <si>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</si>
  <si>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</si>
  <si>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</si>
  <si>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</si>
  <si>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</si>
  <si>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</si>
  <si>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</si>
  <si>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</si>
  <si>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</si>
  <si>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</si>
  <si>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</si>
  <si>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</si>
  <si>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</si>
  <si>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</si>
  <si>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</si>
  <si>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</si>
  <si>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</si>
  <si>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</si>
  <si>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</si>
  <si>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</si>
  <si>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</si>
  <si>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</si>
  <si>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</si>
  <si>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</si>
  <si>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</si>
  <si>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</si>
  <si>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</si>
  <si>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</si>
  <si>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</si>
  <si>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</si>
  <si>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</si>
  <si>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</si>
  <si>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</si>
  <si>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</si>
  <si>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</si>
  <si>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</si>
  <si>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</si>
  <si>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</si>
  <si>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</si>
  <si>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</si>
  <si>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</si>
  <si>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</si>
  <si>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</si>
  <si>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</si>
  <si>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</si>
  <si>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</si>
  <si>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</si>
  <si>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</si>
  <si>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</si>
  <si>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</si>
  <si>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</si>
  <si>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</si>
  <si>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</si>
  <si>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</si>
  <si>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</si>
  <si>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</si>
  <si>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</si>
  <si>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</si>
  <si>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</si>
  <si>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</si>
  <si>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</si>
  <si>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</si>
  <si>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</si>
  <si>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</si>
  <si>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</si>
  <si>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</si>
  <si>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</si>
  <si>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</si>
  <si>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</si>
  <si>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</si>
  <si>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</si>
  <si>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</si>
  <si>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</si>
  <si>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</si>
  <si>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</si>
  <si>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</si>
  <si>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</si>
  <si>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</si>
  <si>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</si>
  <si>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</si>
  <si>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</si>
  <si>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</si>
  <si>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</si>
  <si>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</si>
  <si>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</si>
  <si>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</si>
  <si>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</si>
  <si>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</si>
  <si>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</si>
  <si>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</si>
  <si>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</si>
  <si>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</si>
  <si>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</si>
  <si>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</si>
  <si>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</si>
  <si>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</si>
  <si>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</si>
  <si>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</si>
  <si>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</si>
  <si>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</si>
  <si>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</si>
  <si>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</si>
  <si>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</si>
  <si>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</si>
  <si>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</si>
  <si>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</si>
  <si>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</si>
  <si>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</si>
  <si>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</si>
  <si>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</si>
  <si>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</si>
  <si>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</si>
  <si>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</si>
  <si>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</si>
  <si>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</si>
  <si>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</si>
  <si>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</si>
  <si>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</si>
  <si>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</si>
  <si>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</si>
  <si>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</si>
  <si>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</si>
  <si>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</si>
  <si>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</si>
  <si>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</si>
  <si>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</si>
  <si>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</si>
  <si>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</si>
  <si>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</si>
  <si>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</si>
  <si>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</si>
  <si>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</si>
  <si>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</si>
  <si>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</si>
  <si>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</si>
  <si>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</si>
  <si>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</si>
  <si>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</si>
  <si>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</si>
  <si>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</si>
  <si>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</si>
  <si>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</si>
  <si>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</si>
  <si>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</si>
  <si>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</si>
  <si>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</si>
  <si>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</si>
  <si>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</si>
  <si>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</si>
  <si>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</si>
  <si>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</si>
  <si>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</si>
  <si>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</si>
  <si>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</si>
  <si>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</si>
  <si>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</si>
  <si>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</si>
  <si>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</si>
  <si>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</si>
  <si>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</si>
  <si>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</si>
  <si>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</si>
  <si>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</si>
  <si>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</si>
  <si>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</si>
  <si>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</si>
  <si>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</si>
  <si>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</si>
  <si>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</si>
  <si>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</si>
  <si>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</si>
  <si>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</si>
  <si>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</si>
  <si>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</si>
  <si>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</si>
  <si>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</si>
  <si>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</si>
  <si>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</si>
  <si>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</si>
  <si>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</si>
  <si>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</si>
  <si>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</si>
  <si>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</si>
  <si>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</si>
  <si>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</si>
  <si>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</si>
  <si>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</si>
  <si>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</si>
  <si>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</si>
  <si>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</si>
  <si>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</si>
  <si>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</si>
  <si>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</si>
  <si>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</si>
  <si>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</si>
  <si>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</si>
  <si>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</si>
  <si>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</si>
  <si>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</si>
  <si>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</si>
  <si>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</si>
  <si>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</si>
  <si>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</si>
  <si>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</si>
  <si>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</si>
  <si>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</si>
  <si>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</si>
  <si>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</si>
  <si>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</si>
  <si>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</si>
  <si>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</si>
  <si>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</si>
  <si>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</si>
  <si>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</si>
  <si>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</si>
  <si>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</si>
  <si>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</si>
  <si>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</si>
  <si>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</si>
  <si>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</si>
  <si>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</si>
  <si>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</si>
  <si>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</si>
  <si>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</si>
  <si>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</si>
  <si>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</si>
  <si>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</si>
  <si>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</si>
  <si>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</si>
  <si>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</si>
  <si>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</si>
  <si>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</si>
  <si>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</si>
  <si>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</si>
  <si>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</si>
  <si>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</si>
  <si>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</si>
  <si>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</si>
  <si>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</si>
  <si>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</si>
  <si>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</si>
  <si>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</si>
  <si>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</si>
  <si>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</si>
  <si>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</si>
  <si>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</si>
  <si>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</si>
  <si>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</si>
  <si>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</si>
  <si>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</si>
  <si>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</si>
  <si>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</si>
  <si>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</si>
  <si>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</si>
  <si>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</si>
  <si>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</si>
  <si>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</si>
  <si>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</si>
  <si>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</si>
  <si>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</si>
  <si>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</si>
  <si>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</si>
  <si>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</si>
  <si>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</si>
  <si>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</si>
  <si>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</si>
  <si>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</si>
  <si>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</si>
  <si>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</si>
  <si>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</si>
  <si>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</si>
  <si>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</si>
  <si>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</si>
  <si>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</si>
  <si>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</si>
  <si>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</si>
  <si>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</si>
  <si>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</si>
  <si>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</si>
  <si>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</si>
  <si>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</si>
  <si>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</si>
  <si>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</si>
  <si>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</si>
  <si>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</si>
  <si>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</si>
  <si>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</si>
  <si>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</si>
  <si>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</si>
  <si>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</si>
  <si>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</si>
  <si>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</si>
  <si>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</si>
  <si>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</si>
  <si>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</si>
  <si>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</si>
  <si>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</si>
  <si>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</si>
  <si>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</si>
  <si>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</si>
  <si>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</si>
  <si>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</si>
  <si>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</si>
  <si>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</si>
  <si>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</si>
  <si>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</si>
  <si>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</si>
  <si>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</si>
  <si>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</si>
  <si>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</si>
  <si>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</si>
  <si>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</si>
  <si>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</si>
  <si>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</si>
  <si>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</si>
  <si>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</si>
  <si>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</si>
  <si>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</si>
  <si>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</si>
  <si>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</si>
  <si>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</si>
  <si>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</si>
  <si>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</si>
  <si>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</si>
  <si>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</si>
  <si>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</si>
  <si>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</si>
  <si>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</si>
  <si>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</si>
  <si>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</si>
  <si>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</si>
  <si>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</si>
  <si>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</si>
  <si>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</si>
  <si>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</si>
  <si>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</si>
  <si>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</si>
  <si>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</si>
  <si>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</si>
  <si>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</si>
  <si>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</si>
  <si>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</si>
  <si>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</si>
  <si>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</si>
  <si>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</si>
  <si>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</si>
  <si>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</si>
  <si>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</si>
  <si>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</si>
  <si>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</si>
  <si>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</si>
  <si>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</si>
  <si>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</si>
  <si>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</si>
  <si>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</si>
  <si>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</si>
  <si>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</si>
  <si>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</si>
  <si>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</si>
  <si>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</si>
  <si>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</si>
  <si>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</si>
  <si>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</si>
  <si>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</si>
  <si>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</si>
  <si>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</si>
  <si>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</si>
  <si>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</si>
  <si>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</si>
  <si>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</si>
  <si>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</si>
  <si>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</si>
  <si>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</si>
  <si>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</si>
  <si>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</si>
  <si>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</si>
  <si>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</si>
  <si>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</si>
  <si>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</si>
  <si>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</si>
  <si>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</si>
  <si>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</si>
  <si>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</si>
  <si>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</si>
  <si>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</si>
  <si>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</si>
  <si>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</si>
  <si>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</si>
  <si>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</si>
  <si>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</si>
  <si>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</si>
  <si>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</si>
  <si>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</si>
  <si>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</si>
  <si>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</si>
  <si>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</si>
  <si>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</si>
  <si>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</si>
  <si>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</si>
  <si>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</si>
  <si>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</si>
  <si>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</si>
  <si>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</si>
  <si>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</si>
  <si>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</si>
  <si>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</si>
  <si>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</si>
  <si>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</si>
  <si>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</si>
  <si>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</si>
  <si>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</si>
  <si>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</si>
  <si>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</si>
  <si>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</si>
  <si>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</si>
  <si>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</si>
  <si>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</si>
  <si>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</si>
  <si>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</si>
  <si>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</si>
  <si>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</si>
  <si>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</si>
  <si>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</si>
  <si>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</si>
  <si>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</si>
  <si>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</si>
  <si>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</si>
  <si>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</si>
  <si>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</si>
  <si>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</si>
  <si>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</si>
  <si>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</si>
  <si>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</si>
  <si>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</si>
  <si>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</si>
  <si>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</si>
  <si>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</si>
  <si>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</si>
  <si>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</si>
  <si>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</si>
  <si>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</si>
  <si>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</si>
  <si>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</si>
  <si>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</si>
  <si>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</si>
  <si>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</si>
  <si>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</si>
  <si>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</si>
  <si>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</si>
  <si>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</si>
  <si>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</si>
  <si>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</si>
  <si>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</si>
  <si>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</si>
  <si>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</si>
  <si>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</si>
  <si>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</si>
  <si>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</si>
  <si>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</si>
  <si>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</si>
  <si>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</si>
  <si>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</si>
  <si>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</si>
  <si>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</si>
  <si>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</si>
  <si>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</si>
  <si>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</si>
  <si>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</si>
  <si>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</si>
  <si>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</si>
  <si>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</si>
  <si>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</si>
  <si>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</si>
  <si>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</si>
  <si>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</si>
  <si>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</si>
  <si>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</si>
  <si>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</si>
  <si>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</si>
  <si>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</si>
  <si>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</si>
  <si>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</si>
  <si>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</si>
  <si>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</si>
  <si>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</si>
  <si>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</si>
  <si>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</si>
  <si>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</si>
  <si>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</si>
  <si>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</si>
  <si>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</si>
  <si>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</si>
  <si>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</si>
  <si>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</si>
  <si>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</si>
  <si>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</si>
  <si>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</si>
  <si>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</si>
  <si>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</si>
  <si>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</si>
  <si>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</si>
  <si>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</si>
  <si>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</si>
  <si>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</si>
  <si>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</si>
  <si>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</si>
  <si>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</si>
  <si>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</si>
  <si>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</si>
  <si>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</si>
  <si>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</si>
  <si>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</si>
  <si>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</si>
  <si>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</si>
  <si>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</si>
  <si>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</si>
  <si>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</si>
  <si>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</si>
  <si>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</si>
  <si>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</si>
  <si>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</si>
  <si>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</si>
  <si>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</si>
  <si>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</si>
  <si>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</si>
  <si>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</si>
  <si>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</si>
  <si>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</si>
  <si>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</si>
  <si>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</si>
  <si>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</si>
  <si>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</si>
  <si>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</si>
  <si>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</si>
  <si>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</si>
  <si>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</si>
  <si>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</si>
  <si>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</si>
  <si>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</si>
  <si>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</si>
  <si>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</si>
  <si>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</si>
  <si>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</si>
  <si>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</si>
  <si>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</si>
  <si>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</si>
  <si>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</si>
  <si>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</si>
  <si>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</si>
  <si>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</si>
  <si>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</si>
  <si>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</si>
  <si>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</si>
  <si>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</si>
  <si>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</si>
  <si>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</si>
  <si>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</si>
  <si>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</si>
  <si>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</si>
  <si>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</si>
  <si>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</si>
  <si>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</si>
  <si>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</si>
  <si>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</si>
  <si>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</si>
  <si>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</si>
  <si>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</si>
  <si>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</si>
  <si>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</si>
  <si>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</si>
  <si>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</si>
  <si>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</si>
  <si>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</si>
  <si>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</si>
  <si>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</si>
  <si>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</si>
  <si>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</si>
  <si>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</si>
  <si>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</si>
  <si>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</si>
  <si>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</si>
  <si>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</si>
  <si>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</si>
  <si>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</si>
  <si>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</si>
  <si>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</si>
  <si>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</si>
  <si>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</si>
  <si>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</si>
  <si>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</si>
  <si>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</si>
  <si>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</si>
  <si>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</si>
  <si>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</si>
  <si>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</si>
  <si>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</si>
  <si>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</si>
  <si>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</si>
  <si>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</si>
  <si>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</si>
  <si>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</si>
  <si>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</si>
  <si>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</si>
  <si>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</si>
  <si>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</si>
  <si>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</si>
  <si>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</si>
  <si>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</si>
  <si>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</si>
  <si>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</si>
  <si>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</si>
  <si>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</si>
  <si>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</si>
  <si>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</si>
  <si>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</si>
  <si>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</si>
  <si>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</si>
  <si>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</si>
  <si>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</si>
  <si>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</si>
  <si>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</si>
  <si>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</si>
  <si>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</si>
  <si>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</si>
  <si>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</si>
  <si>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</si>
  <si>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</si>
  <si>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</si>
  <si>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</si>
  <si>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</si>
  <si>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</si>
  <si>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</si>
  <si>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</si>
  <si>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</si>
  <si>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</si>
  <si>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</si>
  <si>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</si>
  <si>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</si>
  <si>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</si>
  <si>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</si>
  <si>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</si>
  <si>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</si>
  <si>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</si>
  <si>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</si>
  <si>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</si>
  <si>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</si>
  <si>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</si>
  <si>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</si>
  <si>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</si>
  <si>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</si>
  <si>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</si>
  <si>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</si>
  <si>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</si>
  <si>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</si>
  <si>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</si>
  <si>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</si>
  <si>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</si>
  <si>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</si>
  <si>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</si>
  <si>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</si>
  <si>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</si>
  <si>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</si>
  <si>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</si>
  <si>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</si>
  <si>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</si>
  <si>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</si>
  <si>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</si>
  <si>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</si>
  <si>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</si>
  <si>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</si>
  <si>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</si>
  <si>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</si>
  <si>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</si>
  <si>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</si>
  <si>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</si>
  <si>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</si>
  <si>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</si>
  <si>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</si>
  <si>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</si>
  <si>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</si>
  <si>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</si>
  <si>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</si>
  <si>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</si>
  <si>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</si>
  <si>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</si>
  <si>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</si>
  <si>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</si>
  <si>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</si>
  <si>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</si>
  <si>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</si>
  <si>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</si>
  <si>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</si>
  <si>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</si>
  <si>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</si>
  <si>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</si>
  <si>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</si>
  <si>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</si>
  <si>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</si>
  <si>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</si>
  <si>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</si>
  <si>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</si>
  <si>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</si>
  <si>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</si>
  <si>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</si>
  <si>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</si>
  <si>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</si>
  <si>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</si>
  <si>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</si>
  <si>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</si>
  <si>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</si>
  <si>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</si>
  <si>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</si>
  <si>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</si>
  <si>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</si>
  <si>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</si>
  <si>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</si>
  <si>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</si>
  <si>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</si>
  <si>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</si>
  <si>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</si>
  <si>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</si>
  <si>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</si>
  <si>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</si>
  <si>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</si>
  <si>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</si>
  <si>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</si>
  <si>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</si>
  <si>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</si>
  <si>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</si>
  <si>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</si>
  <si>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</si>
  <si>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</si>
  <si>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</si>
  <si>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</si>
  <si>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</si>
  <si>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</si>
  <si>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</si>
  <si>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</si>
  <si>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</si>
  <si>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</si>
  <si>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</si>
  <si>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</si>
  <si>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</si>
  <si>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</si>
  <si>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</si>
  <si>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</si>
  <si>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</si>
  <si>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</si>
  <si>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</si>
  <si>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</si>
  <si>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</si>
  <si>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</si>
  <si>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</si>
  <si>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</si>
  <si>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</si>
  <si>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</si>
  <si>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</si>
  <si>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</si>
  <si>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</si>
  <si>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</si>
  <si>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</si>
  <si>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</si>
  <si>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</si>
  <si>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</si>
  <si>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</si>
  <si>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</si>
  <si>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</si>
  <si>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</si>
  <si>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</si>
  <si>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</si>
  <si>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</si>
  <si>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</si>
  <si>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</si>
  <si>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</si>
  <si>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</si>
  <si>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</si>
  <si>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</si>
  <si>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</si>
  <si>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</si>
  <si>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</si>
  <si>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</si>
  <si>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</si>
  <si>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</si>
  <si>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</si>
  <si>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</si>
  <si>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</si>
  <si>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</si>
  <si>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</si>
  <si>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</si>
  <si>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</si>
  <si>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</si>
  <si>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</si>
  <si>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</si>
  <si>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</si>
  <si>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</si>
  <si>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</si>
  <si>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</si>
  <si>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</si>
  <si>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</si>
  <si>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</si>
  <si>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</si>
  <si>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</si>
  <si>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</si>
  <si>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</si>
  <si>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</si>
  <si>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</si>
  <si>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</si>
  <si>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</si>
  <si>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</si>
  <si>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</si>
  <si>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</si>
  <si>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</si>
  <si>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</si>
  <si>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</si>
  <si>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</si>
  <si>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</si>
  <si>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</si>
  <si>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</si>
  <si>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</si>
  <si>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</si>
  <si>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</si>
  <si>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</si>
  <si>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</si>
  <si>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</si>
  <si>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</si>
  <si>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</si>
  <si>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</si>
  <si>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</si>
  <si>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</si>
  <si>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</si>
  <si>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</si>
  <si>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</si>
  <si>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</si>
  <si>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</si>
  <si>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</si>
  <si>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</si>
  <si>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</si>
  <si>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</si>
  <si>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</si>
  <si>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</si>
  <si>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</si>
  <si>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</si>
  <si>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</si>
  <si>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</si>
  <si>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</si>
  <si>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</si>
  <si>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</si>
  <si>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</si>
  <si>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</si>
  <si>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</si>
  <si>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</si>
  <si>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</si>
  <si>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</si>
  <si>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</si>
  <si>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</si>
  <si>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</si>
  <si>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</si>
  <si>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</si>
  <si>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</si>
  <si>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</si>
  <si>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</si>
  <si>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</si>
  <si>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</si>
  <si>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</si>
  <si>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</si>
  <si>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</si>
  <si>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</si>
  <si>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</si>
  <si>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</si>
  <si>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</si>
  <si>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</si>
  <si>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</si>
  <si>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</si>
  <si>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</si>
  <si>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</si>
  <si>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</si>
  <si>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</si>
  <si>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</si>
  <si>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</si>
  <si>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</si>
  <si>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</si>
  <si>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</si>
  <si>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</si>
  <si>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</si>
  <si>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</si>
  <si>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</si>
  <si>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</si>
  <si>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</si>
  <si>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</si>
  <si>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</si>
  <si>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</si>
  <si>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</si>
  <si>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</si>
  <si>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</si>
  <si>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</si>
  <si>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</si>
  <si>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</si>
  <si>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</si>
  <si>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</si>
  <si>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</si>
  <si>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</si>
  <si>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</si>
  <si>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</si>
  <si>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</si>
  <si>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</si>
  <si>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</si>
  <si>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</si>
  <si>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</si>
  <si>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</si>
  <si>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</si>
  <si>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</si>
  <si>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</si>
  <si>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</si>
  <si>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</si>
  <si>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</si>
  <si>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</si>
  <si>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</si>
  <si>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</si>
  <si>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</si>
  <si>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</si>
  <si>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</si>
  <si>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</si>
  <si>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</si>
  <si>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</si>
  <si>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</si>
  <si>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</si>
  <si>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</si>
  <si>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</si>
  <si>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</si>
  <si>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</si>
  <si>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</si>
  <si>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</si>
  <si>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</si>
  <si>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</si>
  <si>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</si>
  <si>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</si>
  <si>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</si>
  <si>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</si>
  <si>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</si>
  <si>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</si>
  <si>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</si>
  <si>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</si>
  <si>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</si>
  <si>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</si>
  <si>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</si>
  <si>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</si>
  <si>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</si>
  <si>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</si>
  <si>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</si>
  <si>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</si>
  <si>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</si>
  <si>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</si>
  <si>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</si>
  <si>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</si>
  <si>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</si>
  <si>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</si>
  <si>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</si>
  <si>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</si>
  <si>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</si>
  <si>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</si>
  <si>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</si>
  <si>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</si>
  <si>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</si>
  <si>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</si>
  <si>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</si>
  <si>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</si>
  <si>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</si>
  <si>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</si>
  <si>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</si>
  <si>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</si>
  <si>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</si>
  <si>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</si>
  <si>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</si>
  <si>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</si>
  <si>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</si>
  <si>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</si>
  <si>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</si>
  <si>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</si>
  <si>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</si>
  <si>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</si>
  <si>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</si>
  <si>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</si>
  <si>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</si>
  <si>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</si>
  <si>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</si>
  <si>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</si>
  <si>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</si>
  <si>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</si>
  <si>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</si>
  <si>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</si>
  <si>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</si>
  <si>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</si>
  <si>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</si>
  <si>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</si>
  <si>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</si>
  <si>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</si>
  <si>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</si>
  <si>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</si>
  <si>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</si>
  <si>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</si>
  <si>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</si>
  <si>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</si>
  <si>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</si>
  <si>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</si>
  <si>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</si>
  <si>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</si>
  <si>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</si>
  <si>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</si>
  <si>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</si>
  <si>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</si>
  <si>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</si>
  <si>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</si>
  <si>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</si>
  <si>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</si>
  <si>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</si>
  <si>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</si>
  <si>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</si>
  <si>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</si>
  <si>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</si>
  <si>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</si>
  <si>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</si>
  <si>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</si>
  <si>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</si>
  <si>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</si>
  <si>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</si>
  <si>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</si>
  <si>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</si>
  <si>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</si>
  <si>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</si>
  <si>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</si>
  <si>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</si>
  <si>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</si>
  <si>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</si>
  <si>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</si>
  <si>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</si>
  <si>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</si>
  <si>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</si>
  <si>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</si>
  <si>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</si>
  <si>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</si>
  <si>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</si>
  <si>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</si>
  <si>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</si>
  <si>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</si>
  <si>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</si>
  <si>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</si>
  <si>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</si>
  <si>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</si>
  <si>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</si>
  <si>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</si>
  <si>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</si>
  <si>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</si>
  <si>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</si>
  <si>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</si>
  <si>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</si>
  <si>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</si>
  <si>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</si>
  <si>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</si>
  <si>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</si>
  <si>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</si>
  <si>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</si>
  <si>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</si>
  <si>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</si>
  <si>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</si>
  <si>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</si>
  <si>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</si>
  <si>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</si>
  <si>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</si>
  <si>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</si>
  <si>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</si>
  <si>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</si>
  <si>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</si>
  <si>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</si>
  <si>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</si>
  <si>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</si>
  <si>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</si>
  <si>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</si>
  <si>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</si>
  <si>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</si>
  <si>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</si>
  <si>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</si>
  <si>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</si>
  <si>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</si>
  <si>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</si>
  <si>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</si>
  <si>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</si>
  <si>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</si>
  <si>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</si>
  <si>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</si>
  <si>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</si>
  <si>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</si>
  <si>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</si>
  <si>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</si>
  <si>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</si>
  <si>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</si>
  <si>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</si>
  <si>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</si>
  <si>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</si>
  <si>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</si>
  <si>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</si>
  <si>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</si>
  <si>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</si>
  <si>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</si>
  <si>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</si>
  <si>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</si>
  <si>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</si>
  <si>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</si>
  <si>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</si>
  <si>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</si>
  <si>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</si>
  <si>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</si>
  <si>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</si>
  <si>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</si>
  <si>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</si>
  <si>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</si>
  <si>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</si>
  <si>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</si>
  <si>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</si>
  <si>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</si>
  <si>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</si>
  <si>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</si>
  <si>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</si>
  <si>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</si>
  <si>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</si>
  <si>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</si>
  <si>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</si>
  <si>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</si>
  <si>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</si>
  <si>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</si>
  <si>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</si>
  <si>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</si>
  <si>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</si>
  <si>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</si>
  <si>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</si>
  <si>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</si>
  <si>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</si>
  <si>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</si>
  <si>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</si>
  <si>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</si>
  <si>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</si>
  <si>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</si>
  <si>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</si>
  <si>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</si>
  <si>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</si>
  <si>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</si>
  <si>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</si>
  <si>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</si>
  <si>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</si>
  <si>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</si>
  <si>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</si>
  <si>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</si>
  <si>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</si>
  <si>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</si>
  <si>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</si>
  <si>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</si>
  <si>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</si>
  <si>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</si>
  <si>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</si>
  <si>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</si>
  <si>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</si>
  <si>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</si>
  <si>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</si>
  <si>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</si>
  <si>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</si>
  <si>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</si>
  <si>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</si>
  <si>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</si>
  <si>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</si>
  <si>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</si>
  <si>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</si>
  <si>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</si>
  <si>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</si>
  <si>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</si>
  <si>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</si>
  <si>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</si>
  <si>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</si>
  <si>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</si>
  <si>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</si>
  <si>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</si>
  <si>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</si>
  <si>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</si>
  <si>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</si>
  <si>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</si>
  <si>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</si>
  <si>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</si>
  <si>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</si>
  <si>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</si>
  <si>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</si>
  <si>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</si>
  <si>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</si>
  <si>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</si>
  <si>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</si>
  <si>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</si>
  <si>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</si>
  <si>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</si>
  <si>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</si>
  <si>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</si>
  <si>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</si>
  <si>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</si>
  <si>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</si>
  <si>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</si>
  <si>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</si>
  <si>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</si>
  <si>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</si>
  <si>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</si>
  <si>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</si>
  <si>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</si>
  <si>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</si>
  <si>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</si>
  <si>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</si>
  <si>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</si>
  <si>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</si>
  <si>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</si>
  <si>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</si>
  <si>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</si>
  <si>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</si>
  <si>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</si>
  <si>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</si>
  <si>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</si>
  <si>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</si>
  <si>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</si>
  <si>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</si>
  <si>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</si>
  <si>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</si>
  <si>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</si>
  <si>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</si>
  <si>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</si>
  <si>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</si>
  <si>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</si>
  <si>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</si>
  <si>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</si>
  <si>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</si>
  <si>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</si>
  <si>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</si>
  <si>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</si>
  <si>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</si>
  <si>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</si>
  <si>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</si>
  <si>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</si>
  <si>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</si>
  <si>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</si>
  <si>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</si>
  <si>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</si>
  <si>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</si>
  <si>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</si>
  <si>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</si>
  <si>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</si>
  <si>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</si>
  <si>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</si>
  <si>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</si>
  <si>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</si>
  <si>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</si>
  <si>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</si>
  <si>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</si>
  <si>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</si>
  <si>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</si>
  <si>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</si>
  <si>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</si>
  <si>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</si>
  <si>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</si>
  <si>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</si>
  <si>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</si>
  <si>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</si>
  <si>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</si>
  <si>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</si>
  <si>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</si>
  <si>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</si>
  <si>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</si>
  <si>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</si>
  <si>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</si>
  <si>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</si>
  <si>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</si>
  <si>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</si>
  <si>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</si>
  <si>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</si>
  <si>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</si>
  <si>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</si>
  <si>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</si>
  <si>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</si>
  <si>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</si>
  <si>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</si>
  <si>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</si>
  <si>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</si>
  <si>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</si>
  <si>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</si>
  <si>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</si>
  <si>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</si>
  <si>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</si>
  <si>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</si>
  <si>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</si>
  <si>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</si>
  <si>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</si>
  <si>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</si>
  <si>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</si>
  <si>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</si>
  <si>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</si>
  <si>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</si>
  <si>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</si>
  <si>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</si>
  <si>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</si>
  <si>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</si>
  <si>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</si>
  <si>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</si>
  <si>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</si>
  <si>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</si>
  <si>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</si>
  <si>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</si>
  <si>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</si>
  <si>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</si>
  <si>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</si>
  <si>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</si>
  <si>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</si>
  <si>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</si>
  <si>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</si>
  <si>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</si>
  <si>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</si>
  <si>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</si>
  <si>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</si>
  <si>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</si>
  <si>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</si>
  <si>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</si>
  <si>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</si>
  <si>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</si>
  <si>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</si>
  <si>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</si>
  <si>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</si>
  <si>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</si>
  <si>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</si>
  <si>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</si>
  <si>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</si>
  <si>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</si>
  <si>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</si>
  <si>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</si>
  <si>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</si>
  <si>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</si>
  <si>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</si>
  <si>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</si>
  <si>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</si>
  <si>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</si>
  <si>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</si>
  <si>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</si>
  <si>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</si>
  <si>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</si>
  <si>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</si>
  <si>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</si>
  <si>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</si>
  <si>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</si>
  <si>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</si>
  <si>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</si>
  <si>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</si>
  <si>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</si>
  <si>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</si>
  <si>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</si>
  <si>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</si>
  <si>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</si>
  <si>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</si>
  <si>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</si>
  <si>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</si>
  <si>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</si>
  <si>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</si>
  <si>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</si>
  <si>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</si>
  <si>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</si>
  <si>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</si>
  <si>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</si>
  <si>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</si>
  <si>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</si>
  <si>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</si>
  <si>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</si>
  <si>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</si>
  <si>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</si>
  <si>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</si>
  <si>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</si>
  <si>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</si>
  <si>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</si>
  <si>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</si>
  <si>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</si>
  <si>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</si>
  <si>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</si>
  <si>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</si>
  <si>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</si>
  <si>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</si>
  <si>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</si>
  <si>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</si>
  <si>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</si>
  <si>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</si>
  <si>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</si>
  <si>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</si>
  <si>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</si>
  <si>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</si>
  <si>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</si>
  <si>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</si>
  <si>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</si>
  <si>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</si>
  <si>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</si>
  <si>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</si>
  <si>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</si>
  <si>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</si>
  <si>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</si>
  <si>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</si>
  <si>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</si>
  <si>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</si>
  <si>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</si>
  <si>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</si>
  <si>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</si>
  <si>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</si>
  <si>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</si>
  <si>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</si>
  <si>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</si>
  <si>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</si>
  <si>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</si>
  <si>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</si>
  <si>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</si>
  <si>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</si>
  <si>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</si>
  <si>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</si>
  <si>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</si>
  <si>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</si>
  <si>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</si>
  <si>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</si>
  <si>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</si>
  <si>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</si>
  <si>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</si>
  <si>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</si>
  <si>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</si>
  <si>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</si>
  <si>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</si>
  <si>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</si>
  <si>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</si>
  <si>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</si>
  <si>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</si>
  <si>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</si>
  <si>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</si>
  <si>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</si>
  <si>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</si>
  <si>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</si>
  <si>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</si>
  <si>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</si>
  <si>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</si>
  <si>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</si>
  <si>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</si>
  <si>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</si>
  <si>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</si>
  <si>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</si>
  <si>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</si>
  <si>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</si>
  <si>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</si>
  <si>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</si>
  <si>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</si>
  <si>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</si>
  <si>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</si>
  <si>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</si>
  <si>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</si>
  <si>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</si>
  <si>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</si>
  <si>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</si>
  <si>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</si>
  <si>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</si>
  <si>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</si>
  <si>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</si>
  <si>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</si>
  <si>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</si>
  <si>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</si>
  <si>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</si>
  <si>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</si>
  <si>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</si>
  <si>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</si>
  <si>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</si>
  <si>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</si>
  <si>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</si>
  <si>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</si>
  <si>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</si>
  <si>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</si>
  <si>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</si>
  <si>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</si>
  <si>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</si>
  <si>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</si>
  <si>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</si>
  <si>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</si>
  <si>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</si>
  <si>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</si>
  <si>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</si>
  <si>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</si>
  <si>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</si>
  <si>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</si>
  <si>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</si>
  <si>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</si>
  <si>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</si>
  <si>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</si>
  <si>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</si>
  <si>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</si>
  <si>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</si>
  <si>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</si>
  <si>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</si>
  <si>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</si>
  <si>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</si>
  <si>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</si>
  <si>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</si>
  <si>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</si>
  <si>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</si>
  <si>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</si>
  <si>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</si>
  <si>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</si>
  <si>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</si>
  <si>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</si>
  <si>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</si>
  <si>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</si>
  <si>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</si>
  <si>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</si>
  <si>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</si>
  <si>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</si>
  <si>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</si>
  <si>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</si>
  <si>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</si>
  <si>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</si>
  <si>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</si>
  <si>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</si>
  <si>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</si>
  <si>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</si>
  <si>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</si>
  <si>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</si>
  <si>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</si>
  <si>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</si>
  <si>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</si>
  <si>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</si>
  <si>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</si>
  <si>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</si>
  <si>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</si>
  <si>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</si>
  <si>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</si>
  <si>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</si>
  <si>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</si>
  <si>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</si>
  <si>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</si>
  <si>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</si>
  <si>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</si>
  <si>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</si>
  <si>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</si>
  <si>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</si>
  <si>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</si>
  <si>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</si>
  <si>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</si>
  <si>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</si>
  <si>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</si>
  <si>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</si>
  <si>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</si>
  <si>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</si>
  <si>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</si>
  <si>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</si>
  <si>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</si>
  <si>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</si>
  <si>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</si>
  <si>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</si>
  <si>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</si>
  <si>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</si>
  <si>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</si>
  <si>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</si>
  <si>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</si>
  <si>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</si>
  <si>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</si>
  <si>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</si>
  <si>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</si>
  <si>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</si>
  <si>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</si>
  <si>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</si>
  <si>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</si>
  <si>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</si>
  <si>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</si>
  <si>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</si>
  <si>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</si>
  <si>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</si>
  <si>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</si>
  <si>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</si>
  <si>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</si>
  <si>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</si>
  <si>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</si>
  <si>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</si>
  <si>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</si>
  <si>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</si>
  <si>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</si>
  <si>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</si>
  <si>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</si>
  <si>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</si>
  <si>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</si>
  <si>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</si>
  <si>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</si>
  <si>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</si>
  <si>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</si>
  <si>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</si>
  <si>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</si>
  <si>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</si>
  <si>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</si>
  <si>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</si>
  <si>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</si>
  <si>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</si>
  <si>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</si>
  <si>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</si>
  <si>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</si>
  <si>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</si>
  <si>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</si>
  <si>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</si>
  <si>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</si>
  <si>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</si>
  <si>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</si>
  <si>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</si>
  <si>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</si>
  <si>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</si>
  <si>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</si>
  <si>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</si>
  <si>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</si>
  <si>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</si>
  <si>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</si>
  <si>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</si>
  <si>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</si>
  <si>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</si>
  <si>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</si>
  <si>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</si>
  <si>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</si>
  <si>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</si>
  <si>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</si>
  <si>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</si>
  <si>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</si>
  <si>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</si>
  <si>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</si>
  <si>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</si>
  <si>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</si>
  <si>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</si>
  <si>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</si>
  <si>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</si>
  <si>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</si>
  <si>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</si>
  <si>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</si>
  <si>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</si>
  <si>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</si>
  <si>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</si>
  <si>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</si>
  <si>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</si>
  <si>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</si>
  <si>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</si>
  <si>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</si>
  <si>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</si>
  <si>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</si>
  <si>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</si>
  <si>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</si>
  <si>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</si>
  <si>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</si>
  <si>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</si>
  <si>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</si>
  <si>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</si>
  <si>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</si>
  <si>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</si>
  <si>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</si>
  <si>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</si>
  <si>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</si>
  <si>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</si>
  <si>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</si>
  <si>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</si>
  <si>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</si>
  <si>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</si>
  <si>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</si>
  <si>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</si>
  <si>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</si>
  <si>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</si>
  <si>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</si>
  <si>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</si>
  <si>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</si>
  <si>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</si>
  <si>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</si>
  <si>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</si>
  <si>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</si>
  <si>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</si>
  <si>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</si>
  <si>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</si>
  <si>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</si>
  <si>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</si>
  <si>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</si>
  <si>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</si>
  <si>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</si>
  <si>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</si>
  <si>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</si>
  <si>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</si>
  <si>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</si>
  <si>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</si>
  <si>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</si>
  <si>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</si>
  <si>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</si>
  <si>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</si>
  <si>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</si>
  <si>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</si>
  <si>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</si>
  <si>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</si>
  <si>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</si>
  <si>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</si>
  <si>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</si>
  <si>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</si>
  <si>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</si>
  <si>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</si>
  <si>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</si>
  <si>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</si>
  <si>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</si>
  <si>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</si>
  <si>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</si>
  <si>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</si>
  <si>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</si>
  <si>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</si>
  <si>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</si>
  <si>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</si>
  <si>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</si>
  <si>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</si>
  <si>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</si>
  <si>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</si>
  <si>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</si>
  <si>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</si>
  <si>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</si>
  <si>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</si>
  <si>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</si>
  <si>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</si>
  <si>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</si>
  <si>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</si>
  <si>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</si>
  <si>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</si>
  <si>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</si>
  <si>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</si>
  <si>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</si>
  <si>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</si>
  <si>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</si>
  <si>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</si>
  <si>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</si>
  <si>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</si>
  <si>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</si>
  <si>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</si>
  <si>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</si>
  <si>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</si>
  <si>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</si>
  <si>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</si>
  <si>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</si>
  <si>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</si>
  <si>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</si>
  <si>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</si>
  <si>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</si>
  <si>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</si>
  <si>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</si>
  <si>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</si>
  <si>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</si>
  <si>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</si>
  <si>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</si>
  <si>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</si>
  <si>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</si>
  <si>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</si>
  <si>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</si>
  <si>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</si>
  <si>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</si>
  <si>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</si>
  <si>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</si>
  <si>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</si>
  <si>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</si>
  <si>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</si>
  <si>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</si>
  <si>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</si>
  <si>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</si>
  <si>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</si>
  <si>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</si>
  <si>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</si>
  <si>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</si>
  <si>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</si>
  <si>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</si>
  <si>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</si>
  <si>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</si>
  <si>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</si>
  <si>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</si>
  <si>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</si>
  <si>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</si>
  <si>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</si>
  <si>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</si>
  <si>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</si>
  <si>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</si>
  <si>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</si>
  <si>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</si>
  <si>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</si>
  <si>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</si>
  <si>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</si>
  <si>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</si>
  <si>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</si>
  <si>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</si>
  <si>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</si>
  <si>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</si>
  <si>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</si>
  <si>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</si>
  <si>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</si>
  <si>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</si>
  <si>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</si>
  <si>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</si>
  <si>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</si>
  <si>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</si>
  <si>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</si>
  <si>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</si>
  <si>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</si>
  <si>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</si>
  <si>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</si>
  <si>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</si>
  <si>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</si>
  <si>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</si>
  <si>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</si>
  <si>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</si>
  <si>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</si>
  <si>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</si>
  <si>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</si>
  <si>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</si>
  <si>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</si>
  <si>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</si>
  <si>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</si>
  <si>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</si>
  <si>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</si>
  <si>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</si>
  <si>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</si>
  <si>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</si>
  <si>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</si>
  <si>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</si>
  <si>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</si>
  <si>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</si>
  <si>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</si>
  <si>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</si>
  <si>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</si>
  <si>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</si>
  <si>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</si>
  <si>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</si>
  <si>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</si>
  <si>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</si>
  <si>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</si>
  <si>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</si>
  <si>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</si>
  <si>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</si>
  <si>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</si>
  <si>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</si>
  <si>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</si>
  <si>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</si>
  <si>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</si>
  <si>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</si>
  <si>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</si>
  <si>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</si>
  <si>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</si>
  <si>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</si>
  <si>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</si>
  <si>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</si>
  <si>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</si>
  <si>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</si>
  <si>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</si>
  <si>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</si>
  <si>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</si>
  <si>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</si>
  <si>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</si>
  <si>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</si>
  <si>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</si>
  <si>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</si>
  <si>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</si>
  <si>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</si>
  <si>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</si>
  <si>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</si>
  <si>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</si>
  <si>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</si>
  <si>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</si>
  <si>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</si>
  <si>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</si>
  <si>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</si>
  <si>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</si>
  <si>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</si>
  <si>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</si>
  <si>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</si>
  <si>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</si>
  <si>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</si>
  <si>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</si>
  <si>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</si>
  <si>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</si>
  <si>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</si>
  <si>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</si>
  <si>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</si>
  <si>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</si>
  <si>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</si>
  <si>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</si>
  <si>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</si>
  <si>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</si>
  <si>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</si>
  <si>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</si>
  <si>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</si>
  <si>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</si>
  <si>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</si>
  <si>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</si>
  <si>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</si>
  <si>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</si>
  <si>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</si>
  <si>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</si>
  <si>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</si>
  <si>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</si>
  <si>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</si>
  <si>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</si>
  <si>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</si>
  <si>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</si>
  <si>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</si>
  <si>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</si>
  <si>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</si>
  <si>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</si>
  <si>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</si>
  <si>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</si>
  <si>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</si>
  <si>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</si>
  <si>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</si>
  <si>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</si>
  <si>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</si>
  <si>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</si>
  <si>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</si>
  <si>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</si>
  <si>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</si>
  <si>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</si>
  <si>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</si>
  <si>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</si>
  <si>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</si>
  <si>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</si>
  <si>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</si>
  <si>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</si>
  <si>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</si>
  <si>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</si>
  <si>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</si>
  <si>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</si>
  <si>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</si>
  <si>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</si>
  <si>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</si>
  <si>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</si>
  <si>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</si>
  <si>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</si>
  <si>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</si>
  <si>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</si>
  <si>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</si>
  <si>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</si>
  <si>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</si>
  <si>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</si>
  <si>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</si>
  <si>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</si>
  <si>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</si>
  <si>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</si>
  <si>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</si>
  <si>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</si>
  <si>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</si>
  <si>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</si>
  <si>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</si>
  <si>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</si>
  <si>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</si>
  <si>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</si>
  <si>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</si>
  <si>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</si>
  <si>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</si>
  <si>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</si>
  <si>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</si>
  <si>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</si>
  <si>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</si>
  <si>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</si>
  <si>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</si>
  <si>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</si>
  <si>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</si>
  <si>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</si>
  <si>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</si>
  <si>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</si>
  <si>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</si>
  <si>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</si>
  <si>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</si>
  <si>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</si>
  <si>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</si>
  <si>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</si>
  <si>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</si>
  <si>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</si>
  <si>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</si>
  <si>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</si>
  <si>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</si>
  <si>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</si>
  <si>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</si>
  <si>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</si>
  <si>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</si>
  <si>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</si>
  <si>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</si>
  <si>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</si>
  <si>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</si>
  <si>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</si>
  <si>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</si>
  <si>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</si>
  <si>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</si>
  <si>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</si>
  <si>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</si>
  <si>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</si>
  <si>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</si>
  <si>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</si>
  <si>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</si>
  <si>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</si>
  <si>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</si>
  <si>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</si>
  <si>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</si>
  <si>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</si>
  <si>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</si>
  <si>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</si>
  <si>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</si>
  <si>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</si>
  <si>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</si>
  <si>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</si>
  <si>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</si>
  <si>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</si>
  <si>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</si>
  <si>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</si>
  <si>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</si>
  <si>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</si>
  <si>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</si>
  <si>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</si>
  <si>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</si>
  <si>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</si>
  <si>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</si>
  <si>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</si>
  <si>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</si>
  <si>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</si>
  <si>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</si>
  <si>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</si>
  <si>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</si>
  <si>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</si>
  <si>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</si>
  <si>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</si>
  <si>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</si>
  <si>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</si>
  <si>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</si>
  <si>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</si>
  <si>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</si>
  <si>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</si>
  <si>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</si>
  <si>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</si>
  <si>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</si>
  <si>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</si>
  <si>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</si>
  <si>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</si>
  <si>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</si>
  <si>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</si>
  <si>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</si>
  <si>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</si>
  <si>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</si>
  <si>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</si>
  <si>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</si>
  <si>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</si>
  <si>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</si>
  <si>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</si>
  <si>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</si>
  <si>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</si>
  <si>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</si>
  <si>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</si>
  <si>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</si>
  <si>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</si>
  <si>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</si>
  <si>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</si>
  <si>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</si>
  <si>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</si>
  <si>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</si>
  <si>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</si>
  <si>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</si>
  <si>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</si>
  <si>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</si>
  <si>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</si>
  <si>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</si>
  <si>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</si>
  <si>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</si>
  <si>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</si>
  <si>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</si>
  <si>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</si>
  <si>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</si>
  <si>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</si>
  <si>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</si>
  <si>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</si>
  <si>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</si>
  <si>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</si>
  <si>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</si>
  <si>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</si>
  <si>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</si>
  <si>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</si>
  <si>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</si>
  <si>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</si>
  <si>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</si>
  <si>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</si>
  <si>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</si>
  <si>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</si>
  <si>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</si>
  <si>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</si>
  <si>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</si>
  <si>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</si>
  <si>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</si>
  <si>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</si>
  <si>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</si>
  <si>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</si>
  <si>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</si>
  <si>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</si>
  <si>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</si>
  <si>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</si>
  <si>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</si>
  <si>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</si>
  <si>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</si>
  <si>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</si>
  <si>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</si>
  <si>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</si>
  <si>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</si>
  <si>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</si>
  <si>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</si>
  <si>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</si>
  <si>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</si>
  <si>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</si>
  <si>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</si>
  <si>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</si>
  <si>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</si>
  <si>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</si>
  <si>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</si>
  <si>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</si>
  <si>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</si>
  <si>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</si>
  <si>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</si>
  <si>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</si>
  <si>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</si>
  <si>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</si>
  <si>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</si>
  <si>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</si>
  <si>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</si>
  <si>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</si>
  <si>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</si>
  <si>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</si>
  <si>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</si>
  <si>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</si>
  <si>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</si>
  <si>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</si>
  <si>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</si>
  <si>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</si>
  <si>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</si>
  <si>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</si>
  <si>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</si>
  <si>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</si>
  <si>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</si>
  <si>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</si>
  <si>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</si>
  <si>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</si>
  <si>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</si>
  <si>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</si>
  <si>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</si>
  <si>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</si>
  <si>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</si>
  <si>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</si>
  <si>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</si>
  <si>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</si>
  <si>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</si>
  <si>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</si>
  <si>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</si>
  <si>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</si>
  <si>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</si>
  <si>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</si>
  <si>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</si>
  <si>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</si>
  <si>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</si>
  <si>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</si>
  <si>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</si>
  <si>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</si>
  <si>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</si>
  <si>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</si>
  <si>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</si>
  <si>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</si>
  <si>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</si>
  <si>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</si>
  <si>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</si>
  <si>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</si>
  <si>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</si>
  <si>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</si>
  <si>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</si>
  <si>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</si>
  <si>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</si>
  <si>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</si>
  <si>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</si>
  <si>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</si>
  <si>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</si>
  <si>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</si>
  <si>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</si>
  <si>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</si>
  <si>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</si>
  <si>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</si>
  <si>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</si>
  <si>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</si>
  <si>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</si>
  <si>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</si>
  <si>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</si>
  <si>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</si>
  <si>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</si>
  <si>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</si>
  <si>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</si>
  <si>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</si>
  <si>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</si>
  <si>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</si>
  <si>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</si>
  <si>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</si>
  <si>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</si>
  <si>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</si>
  <si>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</si>
  <si>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</si>
  <si>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</si>
  <si>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</si>
  <si>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</si>
  <si>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</si>
  <si>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</si>
  <si>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</si>
  <si>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</si>
  <si>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</si>
  <si>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</si>
  <si>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</si>
  <si>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</si>
  <si>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</si>
  <si>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</si>
  <si>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</si>
  <si>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</si>
  <si>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</si>
  <si>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</si>
  <si>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</si>
  <si>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</si>
  <si>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</si>
  <si>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</si>
  <si>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</si>
  <si>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</si>
  <si>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</si>
  <si>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</si>
  <si>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</si>
  <si>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</si>
  <si>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</si>
  <si>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</si>
  <si>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</si>
  <si>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</si>
  <si>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</si>
  <si>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</si>
  <si>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</si>
  <si>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</si>
  <si>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</si>
  <si>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</si>
  <si>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</si>
  <si>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</si>
  <si>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</si>
  <si>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</si>
  <si>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</si>
  <si>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</si>
  <si>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</si>
  <si>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</si>
  <si>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</si>
  <si>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</si>
  <si>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</si>
  <si>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</si>
  <si>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</si>
  <si>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</si>
  <si>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</si>
  <si>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</si>
  <si>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</si>
  <si>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</si>
  <si>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</si>
  <si>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</si>
  <si>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</si>
  <si>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</si>
  <si>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</si>
  <si>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</si>
  <si>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</si>
  <si>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</si>
  <si>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</si>
  <si>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</si>
  <si>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</si>
  <si>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</si>
  <si>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</si>
  <si>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</si>
  <si>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</si>
  <si>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</si>
  <si>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</si>
  <si>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</si>
  <si>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</si>
  <si>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</si>
  <si>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</si>
  <si>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</si>
  <si>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</si>
  <si>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</si>
  <si>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</si>
  <si>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</si>
  <si>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</si>
  <si>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</si>
  <si>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</si>
  <si>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</si>
  <si>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</si>
  <si>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</si>
  <si>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</si>
  <si>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</si>
  <si>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</si>
  <si>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</si>
  <si>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</si>
  <si>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</si>
  <si>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</si>
  <si>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</si>
  <si>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</si>
  <si>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</si>
  <si>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</si>
  <si>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</si>
  <si>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</si>
  <si>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</si>
  <si>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</si>
  <si>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</si>
  <si>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</si>
  <si>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</si>
  <si>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</si>
  <si>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</si>
  <si>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</si>
  <si>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</si>
  <si>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</si>
  <si>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</si>
  <si>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</si>
  <si>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</si>
  <si>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</si>
  <si>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</si>
  <si>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</si>
  <si>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</si>
  <si>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</si>
  <si>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</si>
  <si>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</si>
  <si>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</si>
  <si>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</si>
  <si>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</si>
  <si>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</si>
  <si>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</si>
  <si>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</si>
  <si>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</si>
  <si>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</si>
  <si>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</si>
  <si>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</si>
  <si>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</si>
  <si>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</si>
  <si>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</si>
  <si>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</si>
  <si>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</si>
  <si>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</si>
  <si>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</si>
  <si>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</si>
  <si>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</si>
  <si>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</si>
  <si>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</si>
  <si>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</si>
  <si>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</si>
  <si>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</si>
  <si>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</si>
  <si>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</si>
  <si>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</si>
  <si>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</si>
  <si>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</si>
  <si>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</si>
  <si>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</si>
  <si>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</si>
  <si>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</si>
  <si>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</si>
  <si>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</si>
  <si>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</si>
  <si>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</si>
  <si>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</si>
  <si>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</si>
  <si>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</si>
  <si>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</si>
  <si>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</si>
  <si>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</si>
  <si>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</si>
  <si>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</si>
  <si>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</si>
  <si>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</si>
  <si>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</si>
  <si>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</si>
  <si>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</si>
  <si>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</si>
  <si>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</si>
  <si>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</si>
  <si>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</si>
  <si>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</si>
  <si>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</si>
  <si>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</si>
  <si>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</si>
  <si>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</si>
  <si>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</si>
  <si>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</si>
  <si>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</si>
  <si>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</si>
  <si>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</si>
  <si>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</si>
  <si>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</si>
  <si>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</si>
  <si>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</si>
  <si>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</si>
  <si>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</si>
  <si>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</si>
  <si>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</si>
  <si>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</si>
  <si>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</si>
  <si>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</si>
  <si>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</si>
  <si>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</si>
  <si>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</si>
  <si>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</si>
  <si>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</si>
  <si>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</si>
  <si>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</si>
  <si>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</si>
  <si>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</si>
  <si>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</si>
  <si>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</si>
  <si>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</si>
  <si>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</si>
  <si>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</si>
  <si>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</si>
  <si>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</si>
  <si>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</si>
  <si>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</si>
  <si>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</si>
  <si>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</si>
  <si>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</si>
  <si>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</si>
  <si>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</si>
  <si>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</si>
  <si>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</si>
  <si>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</si>
  <si>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</si>
  <si>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</si>
  <si>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</si>
  <si>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</si>
  <si>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</si>
  <si>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</si>
  <si>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</si>
  <si>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</si>
  <si>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</si>
  <si>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</si>
  <si>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</si>
  <si>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</si>
  <si>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</si>
  <si>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</si>
  <si>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</si>
  <si>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</si>
  <si>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</si>
  <si>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</si>
  <si>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</si>
  <si>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</si>
  <si>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</si>
  <si>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</si>
  <si>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</si>
  <si>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</si>
  <si>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</si>
  <si>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</si>
  <si>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</si>
  <si>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</si>
  <si>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</si>
  <si>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</si>
  <si>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</si>
  <si>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</si>
  <si>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</si>
  <si>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</si>
  <si>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</si>
  <si>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</si>
  <si>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</si>
  <si>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</si>
  <si>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</si>
  <si>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</si>
  <si>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</si>
  <si>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</si>
  <si>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</si>
  <si>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</si>
  <si>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</si>
  <si>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</si>
  <si>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</si>
  <si>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</si>
  <si>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</si>
  <si>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</si>
  <si>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</si>
  <si>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</si>
  <si>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</si>
  <si>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</si>
  <si>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</si>
  <si>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</si>
  <si>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</si>
  <si>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</si>
  <si>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</si>
  <si>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</si>
  <si>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</si>
  <si>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</si>
  <si>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</si>
  <si>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</si>
  <si>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</si>
  <si>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</si>
  <si>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</si>
  <si>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</si>
  <si>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</si>
  <si>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</si>
  <si>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</si>
  <si>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</si>
  <si>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</si>
  <si>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</si>
  <si>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</si>
  <si>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</si>
  <si>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</si>
  <si>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</si>
  <si>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</si>
  <si>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</si>
  <si>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</si>
  <si>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</si>
  <si>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</si>
  <si>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</si>
  <si>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</si>
  <si>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</si>
  <si>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</si>
  <si>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</si>
  <si>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</si>
  <si>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</si>
  <si>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</si>
  <si>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</si>
  <si>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</si>
  <si>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</si>
  <si>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</si>
  <si>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</si>
  <si>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</si>
  <si>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</si>
  <si>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</si>
  <si>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</si>
  <si>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</si>
  <si>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</si>
  <si>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</si>
  <si>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</si>
  <si>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</si>
  <si>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</si>
  <si>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</si>
  <si>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</si>
  <si>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</si>
  <si>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</si>
  <si>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</si>
  <si>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</si>
  <si>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</si>
  <si>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</si>
  <si>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</si>
  <si>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</si>
  <si>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</si>
  <si>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</si>
  <si>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</si>
  <si>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</si>
  <si>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</si>
  <si>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</si>
  <si>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</si>
  <si>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</si>
  <si>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</si>
  <si>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</si>
  <si>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</si>
  <si>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</si>
  <si>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</si>
  <si>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</si>
  <si>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</si>
  <si>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</si>
  <si>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</si>
  <si>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</si>
  <si>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</si>
  <si>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</si>
  <si>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</si>
  <si>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</si>
  <si>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</si>
  <si>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</si>
  <si>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</si>
  <si>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</si>
  <si>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</si>
  <si>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</si>
  <si>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</si>
  <si>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</si>
  <si>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</si>
  <si>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</si>
  <si>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</si>
  <si>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</si>
  <si>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</si>
  <si>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</si>
  <si>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</si>
  <si>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</si>
  <si>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</si>
  <si>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</si>
  <si>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</si>
  <si>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</si>
  <si>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</si>
  <si>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</si>
  <si>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</si>
  <si>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</si>
  <si>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</si>
  <si>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</si>
  <si>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</si>
  <si>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</si>
  <si>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</si>
  <si>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</si>
  <si>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</si>
  <si>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</si>
  <si>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</si>
  <si>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</si>
  <si>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</si>
  <si>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</si>
  <si>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</si>
  <si>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</si>
  <si>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</si>
  <si>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</si>
  <si>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</si>
  <si>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</si>
  <si>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</si>
  <si>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</si>
  <si>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</si>
  <si>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</si>
  <si>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</si>
  <si>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</si>
  <si>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</si>
  <si>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</si>
  <si>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</si>
  <si>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</si>
  <si>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</si>
  <si>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</si>
  <si>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</si>
  <si>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</si>
  <si>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</si>
  <si>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</si>
  <si>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</si>
  <si>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</si>
  <si>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</si>
  <si>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</si>
  <si>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</si>
  <si>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</si>
  <si>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</si>
  <si>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</si>
  <si>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</si>
  <si>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</si>
  <si>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</si>
  <si>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</si>
  <si>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</si>
  <si>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</si>
  <si>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</si>
  <si>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</si>
  <si>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</si>
  <si>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</si>
  <si>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</si>
  <si>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</si>
  <si>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</si>
  <si>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</si>
  <si>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</si>
  <si>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</si>
  <si>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</si>
  <si>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</si>
  <si>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</si>
  <si>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</si>
  <si>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</si>
  <si>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</si>
  <si>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</si>
  <si>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</si>
  <si>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</si>
  <si>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</si>
  <si>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</si>
  <si>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</si>
  <si>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</si>
  <si>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</si>
  <si>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</si>
  <si>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</si>
  <si>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</si>
  <si>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</si>
  <si>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</si>
  <si>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</si>
  <si>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</si>
  <si>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</si>
  <si>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</si>
  <si>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</si>
  <si>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</si>
  <si>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</si>
  <si>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</si>
  <si>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</si>
  <si>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</si>
  <si>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</si>
  <si>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</si>
  <si>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</si>
  <si>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</si>
  <si>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</si>
  <si>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</si>
  <si>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</si>
  <si>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</si>
  <si>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</si>
  <si>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</si>
  <si>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</si>
  <si>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</si>
  <si>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</si>
  <si>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</si>
  <si>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</si>
  <si>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</si>
  <si>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</si>
  <si>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</si>
  <si>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</si>
  <si>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</si>
  <si>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</si>
  <si>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</si>
  <si>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</si>
  <si>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</si>
  <si>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</si>
  <si>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</si>
  <si>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</si>
  <si>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</si>
  <si>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</si>
  <si>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</si>
  <si>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</si>
  <si>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</si>
  <si>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</si>
  <si>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</si>
  <si>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</si>
  <si>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</si>
  <si>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</si>
  <si>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</si>
  <si>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</si>
  <si>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</si>
  <si>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</si>
  <si>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</si>
  <si>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</si>
  <si>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</si>
  <si>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</si>
  <si>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</si>
  <si>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</si>
  <si>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</si>
  <si>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</si>
  <si>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</si>
  <si>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</si>
  <si>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</si>
  <si>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</si>
  <si>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</si>
  <si>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</si>
  <si>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</si>
  <si>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</si>
  <si>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</si>
  <si>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</si>
  <si>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</si>
  <si>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</si>
  <si>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</si>
  <si>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</si>
  <si>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</si>
  <si>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</si>
  <si>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</si>
  <si>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</si>
  <si>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</si>
  <si>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</si>
  <si>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</si>
  <si>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</si>
  <si>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</si>
  <si>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</si>
  <si>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</si>
  <si>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</si>
  <si>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</si>
  <si>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</si>
  <si>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</si>
  <si>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</si>
  <si>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</si>
  <si>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</si>
  <si>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</si>
  <si>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</si>
  <si>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</si>
  <si>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</si>
  <si>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</si>
  <si>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</si>
  <si>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</si>
  <si>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</si>
  <si>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</si>
  <si>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</si>
  <si>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</si>
  <si>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</si>
  <si>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</si>
  <si>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</si>
  <si>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</si>
  <si>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</si>
  <si>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</si>
  <si>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</si>
  <si>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</si>
  <si>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</si>
  <si>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</si>
  <si>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</si>
  <si>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</si>
  <si>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</si>
  <si>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</si>
  <si>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</si>
  <si>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</si>
  <si>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</si>
  <si>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</si>
  <si>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</si>
  <si>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</si>
  <si>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</si>
  <si>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</si>
  <si>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</si>
  <si>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</si>
  <si>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</si>
  <si>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</si>
  <si>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</si>
  <si>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</si>
  <si>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</si>
  <si>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</si>
  <si>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</si>
  <si>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</si>
  <si>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</si>
  <si>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</si>
  <si>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</si>
  <si>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</si>
  <si>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</si>
  <si>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</si>
  <si>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</si>
  <si>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</si>
  <si>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</si>
  <si>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</si>
  <si>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</si>
  <si>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</si>
  <si>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</si>
  <si>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</si>
  <si>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</si>
  <si>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</si>
  <si>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</si>
  <si>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</si>
  <si>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</si>
  <si>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</si>
  <si>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</si>
  <si>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</si>
  <si>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</si>
  <si>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</si>
  <si>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</si>
  <si>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</si>
  <si>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</si>
  <si>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</si>
  <si>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</si>
  <si>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</si>
  <si>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</si>
  <si>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</si>
  <si>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</si>
  <si>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</si>
  <si>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</si>
  <si>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</si>
  <si>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</si>
  <si>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</si>
  <si>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</si>
  <si>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</si>
  <si>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</si>
  <si>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</si>
  <si>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</si>
  <si>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</si>
  <si>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</si>
  <si>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</si>
  <si>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</si>
  <si>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</si>
  <si>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</si>
  <si>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</si>
  <si>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</si>
  <si>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</si>
  <si>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</si>
  <si>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</si>
  <si>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</si>
  <si>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</si>
  <si>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</si>
  <si>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</si>
  <si>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</si>
  <si>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</si>
  <si>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</si>
  <si>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</si>
  <si>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</si>
  <si>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</si>
  <si>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</si>
  <si>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</si>
  <si>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</si>
  <si>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</si>
  <si>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</si>
  <si>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</si>
  <si>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</si>
  <si>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</si>
  <si>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</si>
  <si>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</si>
  <si>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</si>
  <si>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</si>
  <si>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</si>
  <si>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</si>
  <si>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</si>
  <si>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</si>
  <si>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</si>
  <si>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</si>
  <si>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</si>
  <si>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</si>
  <si>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</si>
  <si>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</si>
  <si>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</si>
  <si>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</si>
  <si>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</si>
  <si>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</si>
  <si>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</si>
  <si>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</si>
  <si>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</si>
  <si>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</si>
  <si>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</si>
  <si>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</si>
  <si>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</si>
  <si>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</si>
  <si>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</si>
  <si>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</si>
  <si>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</si>
  <si>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</si>
  <si>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</si>
  <si>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</si>
  <si>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</si>
  <si>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</si>
  <si>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</si>
  <si>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</si>
  <si>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</si>
  <si>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</si>
  <si>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</si>
  <si>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</si>
  <si>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</si>
  <si>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</si>
  <si>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</si>
  <si>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</si>
  <si>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</si>
  <si>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</si>
  <si>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</si>
  <si>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</si>
  <si>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</si>
  <si>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</si>
  <si>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</si>
  <si>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</si>
  <si>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</si>
  <si>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</si>
  <si>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</si>
  <si>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</si>
  <si>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</si>
  <si>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</si>
  <si>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</si>
  <si>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</si>
  <si>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</si>
  <si>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</si>
  <si>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</si>
  <si>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</si>
  <si>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</si>
  <si>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</si>
  <si>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</si>
  <si>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</si>
  <si>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</si>
  <si>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</si>
  <si>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</si>
  <si>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</si>
  <si>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</si>
  <si>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</si>
  <si>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</si>
  <si>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</si>
  <si>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</si>
  <si>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</si>
  <si>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</si>
  <si>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</si>
  <si>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</si>
  <si>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</si>
  <si>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</si>
  <si>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</si>
  <si>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</si>
  <si>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</si>
  <si>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</si>
  <si>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</si>
  <si>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</si>
  <si>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</si>
  <si>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</si>
  <si>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</si>
  <si>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</si>
  <si>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</si>
  <si>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</si>
  <si>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</si>
  <si>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</si>
  <si>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</si>
  <si>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</si>
  <si>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</si>
  <si>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</si>
  <si>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</si>
  <si>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</si>
  <si>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</si>
  <si>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</si>
  <si>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</si>
  <si>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</si>
  <si>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</si>
  <si>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</si>
  <si>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</si>
  <si>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</si>
  <si>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</si>
  <si>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</si>
  <si>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</si>
  <si>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</si>
  <si>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</si>
  <si>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</si>
  <si>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</si>
  <si>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</si>
  <si>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</si>
  <si>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</si>
  <si>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</si>
  <si>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</si>
  <si>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</si>
  <si>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</si>
  <si>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</si>
  <si>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</si>
  <si>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</si>
  <si>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</si>
  <si>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</si>
  <si>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</si>
  <si>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</si>
  <si>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</si>
  <si>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</si>
  <si>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</si>
  <si>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</si>
  <si>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</si>
  <si>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</si>
  <si>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</si>
  <si>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</si>
  <si>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</si>
  <si>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</si>
  <si>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</si>
  <si>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</si>
  <si>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</si>
  <si>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</si>
  <si>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</si>
  <si>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</si>
  <si>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</si>
  <si>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</si>
  <si>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</si>
  <si>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</si>
  <si>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</si>
  <si>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</si>
  <si>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</si>
  <si>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</si>
  <si>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</si>
  <si>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</si>
  <si>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</si>
  <si>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</si>
  <si>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</si>
  <si>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</si>
  <si>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</si>
  <si>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</si>
  <si>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</si>
  <si>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</si>
  <si>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</si>
  <si>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</si>
  <si>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</si>
  <si>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</si>
  <si>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</si>
  <si>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</si>
  <si>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</si>
  <si>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</si>
  <si>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</si>
  <si>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</si>
  <si>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</si>
  <si>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</si>
  <si>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</si>
  <si>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</si>
  <si>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</si>
  <si>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</si>
  <si>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</si>
  <si>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</si>
  <si>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</si>
  <si>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</si>
  <si>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</si>
  <si>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</si>
  <si>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</si>
  <si>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</si>
  <si>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</si>
  <si>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</si>
  <si>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</si>
  <si>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</si>
  <si>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</si>
  <si>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</si>
  <si>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</si>
  <si>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</si>
  <si>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</si>
  <si>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</si>
  <si>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</si>
  <si>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</si>
  <si>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</si>
  <si>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</si>
  <si>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</si>
  <si>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</si>
  <si>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</si>
  <si>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</si>
  <si>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</si>
  <si>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</si>
  <si>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</si>
  <si>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</si>
  <si>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</si>
  <si>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</si>
  <si>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</si>
  <si>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</si>
  <si>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</si>
  <si>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</si>
  <si>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</si>
  <si>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</si>
  <si>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</si>
  <si>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</si>
  <si>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</si>
  <si>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</si>
  <si>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</si>
  <si>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</si>
  <si>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</si>
  <si>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</si>
  <si>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</si>
  <si>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</si>
  <si>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</si>
  <si>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</si>
  <si>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</si>
  <si>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</si>
  <si>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</si>
  <si>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</si>
  <si>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</si>
  <si>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</si>
  <si>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</si>
  <si>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</si>
  <si>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</si>
  <si>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</si>
  <si>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</si>
  <si>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</si>
  <si>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</si>
  <si>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</si>
  <si>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</si>
  <si>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</si>
  <si>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</si>
  <si>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</si>
  <si>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</si>
  <si>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</si>
  <si>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</si>
  <si>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</si>
  <si>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</si>
  <si>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</si>
  <si>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</si>
  <si>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</si>
  <si>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</si>
  <si>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</si>
  <si>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</si>
  <si>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</si>
  <si>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</si>
  <si>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</si>
  <si>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</si>
  <si>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</si>
  <si>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</si>
  <si>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</si>
  <si>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</si>
  <si>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</si>
  <si>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</si>
  <si>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</si>
  <si>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</si>
  <si>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</si>
  <si>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</si>
  <si>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</si>
  <si>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</si>
  <si>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</si>
  <si>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</si>
  <si>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</si>
  <si>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</si>
  <si>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</si>
  <si>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</si>
  <si>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</si>
  <si>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</si>
  <si>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</si>
  <si>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</si>
  <si>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</si>
  <si>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</si>
  <si>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</si>
  <si>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</si>
  <si>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</si>
  <si>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</si>
  <si>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</si>
  <si>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</si>
  <si>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</si>
  <si>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</si>
  <si>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</si>
  <si>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</si>
  <si>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</si>
  <si>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</si>
  <si>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</si>
  <si>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</si>
  <si>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</si>
  <si>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</si>
  <si>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</si>
  <si>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</si>
  <si>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</si>
  <si>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</si>
  <si>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</si>
  <si>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</si>
  <si>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</si>
  <si>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</si>
  <si>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</si>
  <si>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</si>
  <si>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</si>
  <si>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</si>
  <si>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</si>
  <si>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</si>
  <si>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</si>
  <si>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</si>
  <si>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</si>
  <si>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</si>
  <si>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</si>
  <si>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</si>
  <si>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</si>
  <si>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</si>
  <si>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</si>
  <si>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</si>
  <si>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</si>
  <si>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</si>
  <si>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</si>
  <si>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</si>
  <si>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</si>
  <si>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</si>
  <si>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</si>
  <si>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</si>
  <si>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</si>
  <si>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</si>
  <si>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</si>
  <si>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</si>
  <si>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</si>
  <si>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</si>
  <si>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</si>
  <si>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</si>
  <si>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</si>
  <si>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</si>
  <si>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</si>
  <si>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</si>
  <si>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</si>
  <si>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</si>
  <si>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</si>
  <si>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</si>
  <si>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</si>
  <si>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</si>
  <si>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</si>
  <si>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</si>
  <si>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</si>
  <si>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</si>
  <si>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</si>
  <si>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</si>
  <si>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</si>
  <si>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</si>
  <si>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</si>
  <si>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</si>
  <si>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</si>
  <si>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</si>
  <si>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</si>
  <si>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</si>
  <si>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</si>
  <si>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</si>
  <si>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</si>
  <si>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</si>
  <si>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</si>
  <si>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</si>
  <si>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</si>
  <si>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</si>
  <si>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</si>
  <si>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</si>
  <si>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</si>
  <si>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</si>
  <si>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</si>
  <si>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</si>
  <si>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</si>
  <si>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</si>
  <si>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</si>
  <si>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</si>
  <si>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</si>
  <si>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</si>
  <si>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</si>
  <si>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</si>
  <si>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</si>
  <si>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</si>
  <si>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</si>
  <si>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</si>
  <si>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</si>
  <si>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</si>
  <si>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</si>
  <si>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</si>
  <si>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</si>
  <si>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</si>
  <si>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</si>
  <si>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</si>
  <si>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</si>
  <si>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</si>
  <si>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</si>
  <si>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</si>
  <si>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</si>
  <si>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</si>
  <si>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</si>
  <si>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</si>
  <si>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</si>
  <si>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</si>
  <si>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</si>
  <si>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</si>
  <si>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</si>
  <si>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</si>
  <si>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</si>
  <si>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</si>
  <si>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</si>
  <si>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</si>
  <si>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</si>
  <si>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</si>
  <si>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</si>
  <si>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</si>
  <si>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</si>
  <si>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</si>
  <si>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</si>
  <si>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</si>
  <si>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</si>
  <si>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</si>
  <si>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</si>
  <si>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</si>
  <si>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</si>
  <si>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</si>
  <si>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</si>
  <si>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</si>
  <si>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</si>
  <si>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</si>
  <si>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</si>
  <si>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</si>
  <si>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</si>
  <si>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</si>
  <si>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</si>
  <si>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</si>
  <si>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</si>
  <si>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</si>
  <si>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</si>
  <si>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</si>
  <si>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</si>
  <si>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</si>
  <si>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</si>
  <si>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</si>
  <si>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</si>
  <si>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</si>
  <si>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</si>
  <si>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</si>
  <si>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</si>
  <si>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</si>
  <si>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</si>
  <si>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</si>
  <si>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</si>
  <si>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</si>
  <si>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</si>
  <si>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</si>
  <si>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</si>
  <si>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</si>
  <si>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</si>
  <si>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</si>
  <si>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</si>
  <si>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</si>
  <si>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</si>
  <si>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</si>
  <si>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</si>
  <si>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</si>
  <si>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</si>
  <si>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</si>
  <si>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</si>
  <si>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</si>
  <si>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</si>
  <si>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</si>
  <si>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</si>
  <si>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</si>
  <si>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</si>
  <si>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</si>
  <si>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</si>
  <si>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</si>
  <si>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</si>
  <si>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</si>
  <si>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</si>
  <si>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</si>
  <si>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</si>
  <si>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</si>
  <si>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</si>
  <si>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</si>
  <si>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</si>
  <si>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</si>
  <si>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</si>
  <si>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</si>
  <si>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</si>
  <si>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</si>
  <si>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</si>
  <si>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</si>
  <si>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</si>
  <si>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</si>
  <si>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</si>
  <si>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</si>
  <si>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</si>
  <si>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</si>
  <si>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</si>
  <si>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</si>
  <si>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</si>
  <si>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</si>
  <si>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</si>
  <si>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</si>
  <si>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</si>
  <si>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</si>
  <si>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</si>
  <si>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</si>
  <si>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</si>
  <si>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</si>
  <si>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</si>
  <si>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</si>
  <si>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</si>
  <si>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</si>
  <si>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</si>
  <si>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</si>
  <si>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</si>
  <si>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</si>
  <si>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</si>
  <si>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</si>
  <si>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</si>
  <si>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</si>
  <si>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</si>
  <si>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</si>
  <si>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</si>
  <si>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</si>
  <si>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</si>
  <si>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</si>
  <si>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</si>
  <si>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</si>
  <si>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</si>
  <si>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</si>
  <si>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</si>
  <si>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</si>
  <si>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</si>
  <si>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</si>
  <si>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</si>
  <si>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</si>
  <si>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</si>
  <si>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</si>
  <si>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</si>
  <si>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</si>
  <si>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</si>
  <si>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</si>
  <si>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</si>
  <si>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</si>
  <si>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</si>
  <si>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</si>
  <si>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</si>
  <si>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</si>
  <si>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</si>
  <si>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</si>
  <si>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</si>
  <si>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</si>
  <si>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</si>
  <si>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</si>
  <si>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</si>
  <si>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</si>
  <si>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</si>
  <si>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</si>
  <si>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</si>
  <si>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</si>
  <si>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</si>
  <si>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</si>
  <si>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</si>
  <si>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</si>
  <si>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</si>
  <si>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</si>
  <si>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</si>
  <si>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</si>
  <si>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</si>
  <si>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</si>
  <si>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</si>
  <si>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</si>
  <si>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</si>
  <si>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</si>
  <si>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</si>
  <si>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</si>
  <si>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</si>
  <si>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</si>
  <si>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</si>
  <si>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</si>
  <si>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</si>
  <si>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</si>
  <si>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</si>
  <si>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</si>
  <si>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</si>
  <si>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</si>
  <si>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</si>
  <si>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</si>
  <si>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</si>
  <si>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</si>
  <si>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</si>
  <si>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</si>
  <si>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</si>
  <si>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</si>
  <si>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</si>
  <si>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</si>
  <si>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</si>
  <si>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</si>
  <si>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</si>
  <si>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</si>
  <si>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</si>
  <si>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</si>
  <si>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</si>
  <si>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</si>
  <si>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</si>
  <si>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</si>
  <si>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</si>
  <si>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</si>
  <si>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</si>
  <si>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</si>
  <si>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</si>
  <si>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</si>
  <si>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</si>
  <si>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</si>
  <si>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</si>
  <si>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</si>
  <si>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</si>
  <si>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</si>
  <si>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</si>
  <si>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</si>
  <si>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</si>
  <si>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</si>
  <si>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</si>
  <si>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</si>
  <si>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</si>
  <si>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</si>
  <si>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</si>
  <si>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</si>
  <si>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</si>
  <si>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</si>
  <si>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</si>
  <si>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</si>
  <si>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</si>
  <si>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</si>
  <si>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</si>
  <si>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</si>
  <si>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</si>
  <si>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</si>
  <si>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</si>
  <si>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</si>
  <si>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</si>
  <si>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</si>
  <si>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</si>
  <si>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</si>
  <si>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</si>
  <si>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</si>
  <si>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</si>
  <si>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</si>
  <si>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</si>
  <si>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</si>
  <si>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</si>
  <si>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</si>
  <si>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</si>
  <si>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</si>
  <si>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</si>
  <si>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</si>
  <si>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</si>
  <si>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</si>
  <si>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</si>
  <si>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</si>
  <si>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</si>
  <si>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</si>
  <si>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</si>
  <si>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</si>
  <si>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</si>
  <si>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</si>
  <si>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</si>
  <si>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</si>
  <si>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</si>
  <si>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</si>
  <si>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</si>
  <si>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</si>
  <si>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</si>
  <si>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</si>
  <si>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</si>
  <si>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</si>
  <si>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</si>
  <si>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</si>
  <si>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</si>
  <si>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</si>
  <si>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</si>
  <si>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</si>
  <si>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</si>
  <si>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</si>
  <si>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</si>
  <si>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</si>
  <si>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</si>
  <si>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</si>
  <si>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</si>
  <si>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</si>
  <si>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</si>
  <si>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</si>
  <si>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</si>
  <si>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</si>
  <si>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</si>
  <si>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</si>
  <si>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</si>
  <si>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</si>
  <si>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</si>
  <si>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</si>
  <si>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</si>
  <si>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</si>
  <si>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</si>
  <si>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</si>
  <si>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</si>
  <si>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</si>
  <si>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</si>
  <si>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</si>
  <si>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</si>
  <si>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</si>
  <si>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</si>
  <si>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</si>
  <si>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</si>
  <si>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</si>
  <si>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</si>
  <si>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</si>
  <si>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</si>
  <si>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</si>
  <si>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</si>
  <si>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</si>
  <si>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</si>
  <si>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</si>
  <si>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</si>
  <si>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</si>
  <si>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</si>
  <si>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</si>
  <si>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</si>
  <si>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</si>
  <si>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</si>
  <si>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</si>
  <si>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</si>
  <si>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</si>
  <si>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</si>
  <si>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</si>
  <si>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</si>
  <si>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</si>
  <si>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</si>
  <si>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</si>
  <si>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</si>
  <si>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</si>
  <si>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</si>
  <si>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</si>
  <si>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</si>
  <si>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</si>
  <si>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</si>
  <si>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</si>
  <si>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</si>
  <si>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</si>
  <si>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</si>
  <si>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</si>
  <si>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</si>
  <si>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</si>
  <si>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</si>
  <si>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</si>
  <si>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</si>
  <si>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</si>
  <si>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</si>
  <si>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</si>
  <si>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</si>
  <si>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</si>
  <si>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</si>
  <si>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</si>
  <si>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</si>
  <si>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</si>
  <si>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</si>
  <si>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</si>
  <si>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</si>
  <si>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</si>
  <si>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</si>
  <si>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</si>
  <si>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</si>
  <si>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</si>
  <si>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</si>
  <si>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</si>
  <si>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</si>
  <si>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</si>
  <si>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</si>
  <si>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</si>
  <si>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</si>
  <si>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</si>
  <si>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</si>
  <si>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</si>
  <si>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</si>
  <si>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</si>
  <si>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</si>
  <si>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</si>
  <si>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</si>
  <si>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</si>
  <si>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</si>
  <si>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</si>
  <si>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</si>
  <si>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</si>
  <si>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</si>
  <si>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</si>
  <si>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</si>
  <si>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</si>
  <si>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</si>
  <si>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</si>
  <si>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</si>
  <si>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</si>
  <si>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</si>
  <si>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</si>
  <si>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</si>
  <si>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</si>
  <si>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</si>
  <si>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</si>
  <si>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</si>
  <si>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</si>
  <si>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</si>
  <si>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</si>
  <si>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</si>
  <si>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</si>
  <si>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</si>
  <si>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</si>
  <si>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</si>
  <si>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</si>
  <si>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</si>
  <si>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</si>
  <si>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</si>
  <si>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</si>
  <si>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</si>
  <si>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</si>
  <si>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</si>
  <si>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</si>
  <si>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</si>
  <si>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</si>
  <si>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</si>
  <si>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</si>
  <si>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</si>
  <si>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</si>
  <si>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</si>
  <si>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</si>
  <si>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</si>
  <si>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</si>
  <si>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</si>
  <si>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</si>
  <si>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</si>
  <si>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</si>
  <si>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</si>
  <si>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</si>
  <si>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</si>
  <si>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</si>
  <si>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</si>
  <si>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</si>
  <si>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</si>
  <si>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</si>
  <si>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</si>
  <si>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</si>
  <si>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</si>
  <si>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</si>
  <si>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</si>
  <si>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</si>
  <si>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</si>
  <si>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</si>
  <si>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</si>
  <si>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</si>
  <si>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</si>
  <si>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</si>
  <si>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</si>
  <si>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</si>
  <si>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</si>
  <si>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</si>
  <si>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</si>
  <si>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</si>
  <si>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</si>
  <si>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</si>
  <si>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</si>
  <si>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</si>
  <si>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</si>
  <si>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</si>
  <si>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</si>
  <si>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</si>
  <si>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</si>
  <si>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</si>
  <si>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</si>
  <si>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</si>
  <si>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</si>
  <si>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</si>
  <si>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</si>
  <si>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</si>
  <si>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</si>
  <si>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</si>
  <si>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</si>
  <si>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</si>
  <si>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</si>
  <si>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</si>
  <si>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</si>
  <si>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</si>
  <si>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</si>
  <si>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</si>
  <si>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</si>
  <si>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</si>
  <si>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</si>
  <si>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</si>
  <si>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</si>
  <si>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</si>
  <si>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</si>
  <si>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</si>
  <si>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</si>
  <si>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</si>
  <si>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</si>
  <si>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</si>
  <si>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</si>
  <si>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</si>
  <si>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</si>
  <si>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</si>
  <si>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</si>
  <si>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</si>
  <si>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</si>
  <si>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</si>
  <si>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</si>
  <si>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</si>
  <si>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</si>
  <si>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</si>
  <si>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</si>
  <si>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</si>
  <si>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</si>
  <si>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</si>
  <si>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</si>
  <si>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</si>
  <si>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</si>
  <si>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</si>
  <si>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</si>
  <si>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</si>
  <si>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</si>
  <si>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</si>
  <si>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</si>
  <si>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</si>
  <si>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</si>
  <si>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</si>
  <si>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</si>
  <si>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</si>
  <si>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</si>
  <si>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</si>
  <si>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</si>
  <si>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</si>
  <si>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</si>
  <si>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</si>
  <si>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</si>
  <si>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</si>
  <si>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</si>
  <si>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</si>
  <si>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</si>
  <si>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</si>
  <si>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</si>
  <si>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</si>
  <si>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</si>
  <si>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</si>
  <si>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</si>
  <si>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</si>
  <si>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</si>
  <si>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</si>
  <si>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</si>
  <si>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</si>
  <si>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</si>
  <si>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</si>
  <si>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</si>
  <si>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</si>
  <si>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</si>
  <si>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</si>
  <si>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</si>
  <si>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</si>
  <si>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</si>
  <si>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</si>
  <si>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</si>
  <si>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</si>
  <si>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</si>
  <si>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</si>
  <si>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</si>
  <si>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</si>
  <si>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</si>
  <si>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</si>
  <si>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</si>
  <si>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</si>
  <si>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</si>
  <si>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</si>
  <si>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</si>
  <si>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</si>
  <si>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</si>
  <si>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</si>
  <si>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</si>
  <si>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</si>
  <si>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</si>
  <si>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</si>
  <si>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</si>
  <si>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</si>
  <si>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</si>
  <si>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</si>
  <si>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</si>
  <si>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</si>
  <si>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</si>
  <si>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</si>
  <si>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</si>
  <si>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</si>
  <si>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</si>
  <si>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</si>
  <si>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</si>
  <si>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</si>
  <si>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</si>
  <si>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</si>
  <si>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</si>
  <si>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</si>
  <si>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</si>
  <si>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</si>
  <si>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</si>
  <si>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</si>
  <si>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</si>
  <si>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</si>
  <si>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</si>
  <si>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</si>
  <si>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</si>
  <si>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</si>
  <si>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</si>
  <si>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</si>
  <si>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</si>
  <si>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</si>
  <si>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</si>
  <si>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</si>
  <si>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</si>
  <si>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</si>
  <si>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</si>
  <si>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</si>
  <si>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</si>
  <si>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</si>
  <si>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</si>
  <si>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</si>
  <si>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</si>
  <si>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</si>
  <si>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</si>
  <si>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</si>
  <si>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</si>
  <si>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</si>
  <si>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</si>
  <si>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</si>
  <si>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</si>
  <si>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</si>
  <si>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</si>
  <si>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</si>
  <si>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</si>
  <si>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</si>
  <si>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</si>
  <si>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</si>
  <si>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</si>
  <si>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</si>
  <si>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</si>
  <si>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</si>
  <si>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</si>
  <si>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</si>
  <si>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</si>
  <si>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</si>
  <si>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</si>
  <si>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</si>
  <si>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</si>
  <si>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</si>
  <si>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</si>
  <si>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</si>
  <si>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</si>
  <si>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</si>
  <si>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</si>
  <si>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</si>
  <si>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</si>
  <si>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</si>
  <si>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</si>
  <si>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</si>
  <si>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</si>
  <si>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</si>
  <si>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</si>
  <si>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</si>
  <si>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</si>
  <si>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</si>
  <si>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</si>
  <si>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</si>
  <si>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</si>
  <si>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</si>
  <si>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</si>
  <si>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</si>
  <si>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</si>
  <si>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</si>
  <si>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</si>
  <si>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</si>
  <si>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</si>
  <si>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</si>
  <si>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</si>
  <si>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</si>
  <si>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</si>
  <si>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</si>
  <si>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</si>
  <si>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</si>
  <si>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</si>
  <si>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</si>
  <si>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</si>
  <si>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</si>
  <si>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</si>
  <si>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</si>
  <si>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</si>
  <si>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</si>
  <si>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</si>
  <si>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</si>
  <si>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</si>
  <si>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</si>
  <si>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</si>
  <si>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</si>
  <si>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</si>
  <si>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</si>
  <si>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</si>
  <si>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</si>
  <si>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</si>
  <si>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</si>
  <si>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</si>
  <si>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</si>
  <si>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</si>
  <si>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</si>
  <si>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</si>
  <si>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</si>
  <si>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</si>
  <si>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</si>
  <si>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</si>
  <si>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</si>
  <si>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</si>
  <si>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</si>
  <si>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</si>
  <si>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</si>
  <si>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</si>
  <si>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</si>
  <si>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</si>
  <si>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</si>
  <si>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</si>
  <si>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</si>
  <si>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</si>
  <si>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</si>
  <si>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</si>
  <si>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</si>
  <si>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</si>
  <si>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</si>
  <si>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</si>
  <si>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</si>
  <si>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</si>
  <si>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</si>
  <si>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</si>
  <si>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</si>
  <si>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</si>
  <si>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</si>
  <si>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</si>
  <si>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</si>
  <si>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</si>
  <si>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</si>
  <si>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</si>
  <si>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</si>
  <si>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</si>
  <si>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</si>
  <si>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</si>
  <si>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</si>
  <si>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</si>
  <si>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</si>
  <si>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</si>
  <si>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</si>
  <si>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</si>
  <si>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</si>
  <si>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</si>
  <si>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</si>
  <si>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</si>
  <si>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</si>
  <si>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</si>
  <si>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</si>
  <si>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</si>
  <si>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</si>
  <si>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</si>
  <si>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</si>
  <si>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</si>
  <si>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</si>
  <si>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</si>
  <si>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</si>
  <si>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</si>
  <si>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</si>
  <si>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</si>
  <si>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</si>
  <si>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</si>
  <si>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</si>
  <si>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</si>
  <si>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</si>
  <si>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</si>
  <si>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</si>
  <si>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</si>
  <si>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</si>
  <si>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</si>
  <si>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</si>
  <si>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</si>
  <si>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</si>
  <si>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</si>
  <si>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</si>
  <si>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</si>
  <si>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</si>
  <si>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</si>
  <si>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</si>
  <si>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</si>
  <si>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</si>
  <si>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</si>
  <si>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</si>
  <si>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</si>
  <si>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</si>
  <si>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</si>
  <si>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</si>
  <si>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</si>
  <si>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</si>
  <si>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</si>
  <si>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</si>
  <si>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</si>
  <si>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</si>
  <si>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</si>
  <si>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</si>
  <si>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</si>
  <si>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</si>
  <si>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</si>
  <si>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</si>
  <si>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</si>
  <si>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</si>
  <si>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</si>
  <si>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</si>
  <si>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</si>
  <si>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</si>
  <si>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</si>
  <si>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</si>
  <si>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</si>
  <si>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</si>
  <si>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</si>
  <si>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</si>
  <si>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</si>
  <si>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</si>
  <si>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</si>
  <si>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</si>
  <si>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</si>
  <si>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</si>
  <si>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</si>
  <si>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</si>
  <si>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</si>
  <si>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</si>
  <si>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</si>
  <si>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</si>
  <si>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</si>
  <si>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</si>
  <si>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</si>
  <si>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</si>
  <si>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</si>
  <si>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</si>
  <si>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</si>
  <si>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</si>
  <si>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</si>
  <si>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</si>
  <si>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</si>
  <si>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</si>
  <si>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</si>
  <si>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</si>
  <si>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</si>
  <si>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</si>
  <si>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</si>
  <si>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</si>
  <si>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</si>
  <si>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</si>
  <si>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</si>
  <si>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</si>
  <si>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</si>
  <si>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</si>
  <si>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</si>
  <si>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</si>
  <si>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</si>
  <si>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</si>
  <si>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</si>
  <si>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</si>
  <si>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</si>
  <si>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</si>
  <si>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</si>
  <si>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</si>
  <si>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</si>
  <si>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</si>
  <si>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</si>
  <si>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</si>
  <si>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</si>
  <si>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</si>
  <si>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</si>
  <si>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</si>
  <si>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</si>
  <si>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</si>
  <si>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</si>
  <si>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</si>
  <si>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</si>
  <si>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</si>
  <si>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</si>
  <si>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</si>
  <si>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</si>
  <si>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</si>
  <si>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</si>
  <si>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</si>
  <si>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</si>
  <si>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</si>
  <si>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</si>
  <si>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</si>
  <si>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</si>
  <si>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</si>
  <si>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</si>
  <si>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</si>
  <si>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</si>
  <si>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</si>
  <si>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</si>
  <si>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</si>
  <si>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</si>
  <si>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</si>
  <si>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</si>
  <si>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</si>
  <si>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</si>
  <si>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</si>
  <si>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</si>
  <si>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</si>
  <si>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</si>
  <si>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</si>
  <si>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</si>
  <si>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</si>
  <si>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</si>
  <si>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</si>
  <si>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</si>
  <si>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</si>
  <si>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</si>
  <si>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</si>
  <si>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</si>
  <si>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</si>
  <si>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</si>
  <si>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</si>
  <si>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</si>
  <si>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</si>
  <si>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</si>
  <si>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</si>
  <si>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</si>
  <si>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</si>
  <si>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</si>
  <si>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</si>
  <si>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</si>
  <si>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</si>
  <si>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</si>
  <si>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</si>
  <si>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</si>
  <si>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</si>
  <si>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</si>
  <si>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</si>
  <si>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</si>
  <si>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</si>
  <si>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</si>
  <si>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</si>
  <si>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</si>
  <si>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</si>
  <si>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</si>
  <si>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</si>
  <si>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</si>
  <si>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</si>
  <si>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</si>
  <si>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</si>
  <si>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</si>
  <si>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</si>
  <si>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</si>
  <si>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</si>
  <si>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</si>
  <si>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</si>
  <si>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</si>
  <si>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</si>
  <si>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</si>
  <si>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</si>
  <si>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</si>
  <si>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</si>
  <si>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</si>
  <si>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</si>
  <si>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</si>
  <si>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</si>
  <si>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</si>
  <si>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</si>
  <si>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</si>
  <si>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</si>
  <si>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</si>
  <si>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</si>
  <si>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</si>
  <si>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</si>
  <si>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</si>
  <si>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</si>
  <si>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</si>
  <si>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</si>
  <si>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</si>
  <si>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</si>
  <si>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</si>
  <si>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</si>
  <si>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</si>
  <si>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</si>
  <si>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</si>
  <si>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</si>
  <si>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</si>
  <si>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</si>
  <si>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</si>
  <si>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</si>
  <si>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</si>
  <si>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</si>
  <si>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</si>
  <si>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</si>
  <si>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</si>
  <si>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</si>
  <si>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</si>
  <si>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</si>
  <si>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</si>
  <si>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</si>
  <si>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</si>
  <si>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</si>
  <si>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</si>
  <si>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</si>
  <si>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</si>
  <si>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</si>
  <si>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</si>
  <si>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</si>
  <si>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</si>
  <si>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</si>
  <si>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</si>
  <si>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</si>
  <si>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</si>
  <si>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</si>
  <si>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</si>
  <si>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</si>
  <si>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</si>
  <si>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</si>
  <si>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</si>
  <si>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</si>
  <si>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</si>
  <si>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</si>
  <si>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</si>
  <si>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</si>
  <si>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</si>
  <si>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</si>
  <si>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</si>
  <si>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</si>
  <si>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</si>
  <si>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</si>
  <si>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</si>
  <si>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</si>
  <si>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</si>
  <si>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</si>
  <si>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</si>
  <si>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</si>
  <si>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</si>
  <si>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</si>
  <si>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</si>
  <si>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</si>
  <si>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</si>
  <si>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</si>
  <si>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</si>
  <si>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</si>
  <si>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</si>
  <si>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</si>
  <si>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</si>
  <si>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</si>
  <si>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</si>
  <si>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</si>
  <si>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</si>
  <si>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</si>
  <si>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</si>
  <si>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</si>
  <si>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</si>
  <si>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</si>
  <si>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</si>
  <si>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</si>
  <si>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</si>
  <si>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</si>
  <si>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</si>
  <si>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</si>
  <si>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</si>
  <si>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</si>
  <si>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</si>
  <si>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</si>
  <si>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</si>
  <si>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</si>
  <si>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</si>
  <si>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</si>
  <si>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</si>
  <si>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</si>
  <si>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</si>
  <si>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</si>
  <si>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</si>
  <si>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</si>
  <si>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</si>
  <si>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</si>
  <si>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</si>
  <si>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</si>
  <si>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</si>
  <si>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</si>
  <si>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</si>
  <si>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</si>
  <si>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</si>
  <si>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</si>
  <si>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</si>
  <si>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</si>
  <si>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</si>
  <si>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</si>
  <si>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</si>
  <si>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</si>
  <si>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</si>
  <si>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</si>
  <si>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</si>
  <si>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</si>
  <si>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</si>
  <si>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</si>
  <si>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</si>
  <si>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</si>
  <si>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</si>
  <si>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</si>
  <si>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</si>
  <si>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</si>
  <si>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</si>
  <si>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</si>
  <si>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</si>
  <si>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</si>
  <si>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</si>
  <si>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</si>
  <si>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</si>
  <si>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</si>
  <si>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</si>
  <si>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</si>
  <si>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</si>
  <si>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</si>
  <si>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</si>
  <si>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</si>
  <si>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</si>
  <si>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</si>
  <si>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</si>
  <si>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</si>
  <si>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</si>
  <si>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</si>
  <si>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</si>
  <si>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</si>
  <si>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</si>
  <si>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</si>
  <si>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</si>
  <si>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</si>
  <si>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</si>
  <si>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</si>
  <si>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</si>
  <si>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</si>
  <si>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</si>
  <si>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</si>
  <si>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</si>
  <si>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</si>
  <si>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</si>
  <si>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</si>
  <si>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</si>
  <si>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</si>
  <si>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</si>
  <si>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</si>
  <si>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</si>
  <si>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</si>
  <si>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</si>
  <si>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</si>
  <si>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</si>
  <si>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</si>
  <si>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</si>
  <si>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</si>
  <si>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</si>
  <si>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</si>
  <si>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</si>
  <si>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</si>
  <si>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</si>
  <si>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</si>
  <si>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</si>
  <si>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</si>
  <si>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</si>
  <si>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</si>
  <si>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</si>
  <si>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</si>
  <si>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</si>
  <si>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</si>
  <si>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</si>
  <si>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</si>
  <si>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</si>
  <si>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</si>
  <si>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</si>
  <si>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</si>
  <si>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</si>
  <si>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</si>
  <si>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</si>
  <si>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</si>
  <si>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</si>
  <si>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</si>
  <si>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</si>
  <si>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</si>
  <si>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</si>
  <si>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</si>
  <si>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</si>
  <si>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</si>
  <si>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</si>
  <si>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</si>
  <si>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</si>
  <si>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</si>
  <si>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</si>
  <si>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</si>
  <si>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</si>
  <si>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</si>
  <si>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</si>
  <si>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</si>
  <si>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</si>
  <si>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</si>
  <si>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</si>
  <si>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</si>
  <si>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</si>
  <si>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</si>
  <si>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</si>
  <si>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</si>
  <si>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</si>
  <si>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</si>
  <si>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</si>
  <si>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</si>
  <si>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</si>
  <si>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</si>
  <si>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</si>
  <si>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</si>
  <si>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</si>
  <si>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</si>
  <si>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</si>
  <si>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</si>
  <si>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</si>
  <si>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</si>
  <si>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</si>
  <si>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</si>
  <si>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</si>
  <si>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</si>
  <si>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</si>
  <si>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</si>
  <si>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</si>
  <si>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</si>
  <si>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</si>
  <si>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</si>
  <si>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</si>
  <si>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</si>
  <si>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</si>
  <si>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</si>
  <si>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</si>
  <si>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</si>
  <si>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</si>
  <si>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</si>
  <si>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</si>
  <si>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</si>
  <si>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</si>
  <si>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</si>
  <si>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</si>
  <si>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</si>
  <si>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</si>
  <si>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</si>
  <si>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</si>
  <si>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</si>
  <si>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</si>
  <si>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</si>
  <si>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</si>
  <si>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</si>
  <si>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</si>
  <si>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</si>
  <si>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</si>
  <si>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</si>
  <si>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</si>
  <si>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</si>
  <si>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</si>
  <si>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</si>
  <si>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</si>
  <si>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</si>
  <si>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</si>
  <si>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</si>
  <si>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</si>
  <si>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</si>
  <si>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</si>
  <si>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</si>
  <si>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</si>
  <si>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</si>
  <si>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</si>
  <si>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</si>
  <si>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</si>
  <si>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</si>
  <si>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</si>
  <si>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</si>
  <si>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</si>
  <si>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</si>
  <si>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</si>
  <si>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</si>
  <si>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</si>
  <si>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</si>
  <si>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</si>
  <si>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</si>
  <si>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</si>
  <si>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</si>
  <si>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</si>
  <si>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</si>
  <si>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</si>
  <si>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</si>
  <si>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</si>
  <si>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</si>
  <si>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</si>
  <si>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</si>
  <si>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</si>
  <si>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</si>
  <si>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</si>
  <si>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</si>
  <si>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</si>
  <si>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</si>
  <si>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</si>
  <si>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</si>
  <si>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</si>
  <si>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</si>
  <si>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</si>
  <si>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</si>
  <si>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</si>
  <si>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</si>
  <si>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</si>
  <si>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</si>
  <si>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</si>
  <si>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</si>
  <si>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</si>
  <si>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</si>
  <si>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</si>
  <si>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</si>
  <si>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</si>
  <si>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</si>
  <si>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</si>
  <si>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</si>
  <si>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</si>
  <si>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</si>
  <si>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</si>
  <si>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</si>
  <si>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</si>
  <si>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</si>
  <si>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</si>
  <si>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</si>
  <si>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</si>
  <si>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</si>
  <si>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</si>
  <si>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</si>
  <si>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</si>
  <si>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</si>
  <si>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</si>
  <si>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</si>
  <si>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</si>
  <si>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</si>
  <si>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</si>
  <si>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</si>
  <si>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</si>
  <si>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</si>
  <si>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</si>
  <si>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</si>
  <si>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</si>
  <si>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</si>
  <si>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</si>
  <si>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</si>
  <si>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</si>
  <si>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</si>
  <si>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</si>
  <si>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</si>
  <si>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</si>
  <si>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</si>
  <si>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</si>
  <si>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</si>
  <si>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</si>
  <si>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</si>
  <si>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</si>
  <si>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</si>
  <si>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</si>
  <si>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</si>
  <si>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</si>
  <si>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</si>
  <si>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</si>
  <si>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</si>
  <si>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</si>
  <si>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</si>
  <si>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</si>
  <si>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</si>
  <si>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</si>
  <si>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</si>
  <si>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</si>
  <si>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</si>
  <si>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</si>
  <si>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</si>
  <si>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</si>
  <si>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</si>
  <si>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</si>
  <si>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</si>
  <si>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</si>
  <si>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</si>
  <si>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</si>
  <si>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</si>
  <si>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</si>
  <si>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</si>
  <si>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</si>
  <si>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</si>
  <si>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</si>
  <si>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</si>
  <si>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</si>
  <si>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</si>
  <si>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</si>
  <si>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</si>
  <si>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</si>
  <si>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</si>
  <si>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</si>
  <si>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</si>
  <si>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</si>
  <si>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</si>
  <si>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</si>
  <si>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</si>
  <si>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</si>
  <si>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</si>
  <si>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</si>
  <si>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</si>
  <si>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</si>
  <si>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</si>
  <si>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</si>
  <si>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</si>
  <si>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</si>
  <si>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</si>
  <si>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</si>
  <si>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</si>
  <si>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</si>
  <si>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</si>
  <si>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</si>
  <si>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</si>
  <si>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</si>
  <si>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</si>
  <si>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</si>
  <si>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</si>
  <si>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</si>
  <si>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</si>
  <si>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</si>
  <si>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</si>
  <si>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</si>
  <si>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</si>
  <si>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</si>
  <si>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</si>
  <si>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</si>
  <si>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</si>
  <si>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</si>
  <si>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</si>
  <si>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</si>
  <si>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</si>
  <si>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</si>
  <si>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</si>
  <si>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</si>
  <si>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</si>
  <si>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</si>
  <si>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</si>
  <si>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</si>
  <si>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</si>
  <si>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</si>
  <si>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</si>
  <si>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</si>
  <si>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</si>
  <si>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</si>
  <si>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</si>
  <si>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</si>
  <si>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</si>
  <si>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</si>
  <si>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</si>
  <si>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</si>
  <si>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</si>
  <si>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</si>
  <si>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</si>
  <si>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</si>
  <si>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</si>
  <si>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</si>
  <si>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</si>
  <si>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</si>
  <si>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</si>
  <si>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</si>
  <si>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</si>
  <si>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</si>
  <si>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</si>
  <si>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</si>
  <si>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</si>
  <si>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</si>
  <si>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</si>
  <si>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</si>
  <si>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</si>
  <si>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</si>
  <si>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</si>
  <si>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</si>
  <si>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</si>
  <si>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</si>
  <si>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</si>
  <si>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</si>
  <si>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</si>
  <si>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</si>
  <si>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</si>
  <si>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</si>
  <si>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</si>
  <si>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</si>
  <si>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</si>
  <si>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</si>
  <si>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</si>
  <si>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</si>
  <si>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</si>
  <si>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</si>
  <si>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</si>
  <si>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</si>
  <si>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</si>
  <si>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</si>
  <si>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</si>
  <si>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</si>
  <si>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</si>
  <si>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</si>
  <si>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</si>
  <si>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</si>
  <si>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</si>
  <si>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</si>
  <si>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</si>
  <si>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</si>
  <si>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</si>
  <si>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</si>
  <si>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</si>
  <si>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</si>
  <si>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</si>
  <si>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</si>
  <si>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</si>
  <si>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</si>
  <si>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</si>
  <si>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</si>
  <si>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</si>
  <si>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</si>
  <si>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</si>
  <si>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</si>
  <si>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</si>
  <si>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</si>
  <si>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</si>
  <si>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</si>
  <si>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</si>
  <si>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</si>
  <si>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</si>
  <si>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</si>
  <si>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</si>
  <si>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</si>
  <si>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</si>
  <si>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</si>
  <si>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</si>
  <si>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</si>
  <si>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</si>
  <si>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</si>
  <si>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</si>
  <si>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</si>
  <si>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</si>
  <si>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</si>
  <si>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</si>
  <si>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</si>
  <si>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</si>
  <si>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</si>
  <si>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</si>
  <si>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</si>
  <si>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</si>
  <si>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</si>
  <si>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</si>
  <si>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</si>
  <si>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</si>
  <si>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</si>
  <si>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</si>
  <si>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</si>
  <si>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</si>
  <si>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</si>
  <si>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</si>
  <si>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</si>
  <si>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</si>
  <si>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</si>
  <si>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</si>
  <si>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</si>
  <si>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</si>
  <si>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</si>
  <si>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</si>
  <si>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</si>
  <si>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</si>
  <si>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</si>
  <si>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</si>
  <si>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</si>
  <si>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</si>
  <si>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</si>
  <si>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</si>
  <si>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</si>
  <si>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</si>
  <si>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</si>
  <si>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</si>
  <si>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</si>
  <si>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</si>
  <si>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</si>
  <si>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</si>
  <si>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</si>
  <si>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</si>
  <si>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</si>
  <si>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</si>
  <si>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</si>
  <si>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</si>
  <si>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</si>
  <si>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</si>
  <si>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</si>
  <si>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</si>
  <si>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</si>
  <si>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</si>
  <si>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</si>
  <si>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</si>
  <si>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</si>
  <si>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</si>
  <si>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</si>
  <si>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</si>
  <si>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</si>
  <si>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</si>
  <si>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</si>
  <si>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</si>
  <si>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</si>
  <si>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</si>
  <si>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</si>
  <si>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</si>
  <si>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</si>
  <si>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</si>
  <si>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</si>
  <si>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</si>
  <si>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</si>
  <si>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</si>
  <si>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</si>
  <si>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</si>
  <si>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</si>
  <si>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</si>
  <si>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</si>
  <si>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</si>
  <si>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</si>
  <si>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</si>
  <si>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</si>
  <si>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</si>
  <si>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</si>
  <si>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</si>
  <si>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</si>
  <si>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</si>
  <si>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</si>
  <si>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</si>
  <si>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</si>
  <si>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</si>
  <si>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</si>
  <si>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</si>
  <si>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</si>
  <si>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</si>
  <si>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</si>
  <si>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</si>
  <si>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</si>
  <si>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</si>
  <si>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</si>
  <si>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</si>
  <si>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</si>
  <si>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</si>
  <si>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</si>
  <si>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</si>
  <si>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</si>
  <si>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</si>
  <si>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</si>
  <si>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</si>
  <si>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</si>
  <si>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</si>
  <si>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</si>
  <si>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</si>
  <si>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</si>
  <si>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</si>
  <si>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</si>
  <si>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</si>
  <si>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</si>
  <si>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</si>
  <si>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</si>
  <si>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</si>
  <si>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</si>
  <si>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</si>
  <si>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</si>
  <si>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</si>
  <si>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</si>
  <si>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</si>
  <si>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</si>
  <si>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</si>
  <si>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</si>
  <si>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</si>
  <si>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</si>
  <si>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</si>
  <si>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</si>
  <si>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</si>
  <si>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</si>
  <si>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</si>
  <si>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</si>
  <si>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</si>
  <si>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</si>
  <si>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</si>
  <si>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</si>
  <si>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</si>
  <si>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</si>
  <si>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</si>
  <si>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</si>
  <si>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</si>
  <si>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</si>
  <si>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</si>
  <si>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</si>
  <si>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</si>
  <si>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</si>
  <si>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</si>
  <si>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</si>
  <si>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</si>
  <si>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</si>
  <si>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</si>
  <si>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</si>
  <si>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</si>
  <si>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</si>
  <si>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</si>
  <si>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</si>
  <si>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</si>
  <si>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</si>
  <si>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</si>
  <si>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</si>
  <si>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</si>
  <si>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</si>
  <si>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</si>
  <si>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</si>
  <si>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</si>
  <si>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</si>
  <si>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</si>
  <si>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</si>
  <si>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</si>
  <si>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</si>
  <si>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</si>
  <si>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</si>
  <si>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</si>
  <si>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</si>
  <si>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</si>
  <si>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</si>
  <si>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</si>
  <si>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</si>
  <si>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</si>
  <si>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</si>
  <si>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</si>
  <si>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</si>
  <si>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</si>
  <si>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</si>
  <si>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</si>
  <si>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</si>
  <si>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</si>
  <si>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</si>
  <si>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</si>
  <si>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</si>
  <si>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</si>
  <si>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</si>
  <si>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</si>
  <si>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</si>
  <si>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</si>
  <si>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</si>
  <si>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</si>
  <si>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</si>
  <si>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</si>
  <si>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</si>
  <si>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</si>
  <si>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</si>
  <si>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</si>
  <si>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</si>
  <si>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</si>
  <si>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</si>
  <si>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</si>
  <si>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</si>
  <si>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</si>
  <si>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</si>
  <si>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</si>
  <si>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</si>
  <si>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</si>
  <si>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</si>
  <si>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</si>
  <si>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</si>
  <si>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</si>
  <si>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</si>
  <si>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</si>
  <si>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</si>
  <si>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</si>
  <si>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</si>
  <si>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</si>
  <si>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</si>
  <si>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</si>
  <si>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</si>
  <si>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</si>
  <si>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</si>
  <si>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</si>
  <si>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</si>
  <si>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</si>
  <si>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</si>
  <si>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</si>
  <si>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</si>
  <si>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</si>
  <si>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</si>
  <si>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</si>
  <si>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</si>
  <si>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</si>
  <si>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</si>
  <si>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</si>
  <si>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</si>
  <si>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</si>
  <si>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</si>
  <si>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</si>
  <si>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</si>
  <si>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</si>
  <si>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</si>
  <si>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</si>
  <si>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</si>
  <si>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</si>
  <si>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</si>
  <si>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</si>
  <si>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</si>
  <si>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</si>
  <si>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</si>
  <si>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</si>
  <si>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</si>
  <si>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</si>
  <si>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</si>
  <si>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</si>
  <si>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</si>
  <si>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</si>
  <si>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</si>
  <si>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</si>
  <si>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</si>
  <si>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</si>
  <si>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</si>
  <si>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</si>
  <si>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</si>
  <si>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</si>
  <si>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</si>
  <si>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</si>
  <si>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</si>
  <si>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</si>
  <si>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</si>
  <si>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</si>
  <si>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</si>
  <si>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</si>
  <si>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</si>
  <si>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</si>
  <si>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</si>
  <si>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</si>
  <si>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</si>
  <si>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</si>
  <si>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</si>
  <si>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</si>
  <si>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</si>
  <si>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</si>
  <si>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</si>
  <si>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</si>
  <si>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</si>
  <si>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</si>
  <si>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</si>
  <si>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</si>
  <si>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</si>
  <si>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</si>
  <si>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</si>
  <si>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</si>
  <si>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</si>
  <si>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</si>
  <si>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</si>
  <si>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</si>
  <si>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</si>
  <si>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</si>
  <si>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</si>
  <si>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</si>
  <si>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</si>
  <si>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</si>
  <si>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</si>
  <si>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</si>
  <si>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</si>
  <si>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</si>
  <si>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</si>
  <si>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</si>
  <si>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</si>
  <si>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</si>
  <si>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</si>
  <si>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</si>
  <si>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</si>
  <si>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</si>
  <si>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</si>
  <si>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</si>
  <si>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</si>
  <si>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</si>
  <si>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</si>
  <si>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</si>
  <si>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</si>
  <si>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</si>
  <si>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</si>
  <si>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</si>
  <si>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</si>
  <si>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</si>
  <si>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</si>
  <si>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</si>
  <si>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</si>
  <si>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</si>
  <si>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</si>
  <si>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</si>
  <si>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</si>
  <si>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</si>
  <si>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</si>
  <si>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</si>
  <si>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</si>
  <si>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</si>
  <si>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</si>
  <si>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</si>
  <si>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</si>
  <si>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</si>
  <si>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</si>
  <si>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</si>
  <si>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</si>
  <si>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</si>
  <si>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</si>
  <si>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</si>
  <si>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</si>
  <si>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</si>
  <si>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</si>
  <si>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</si>
  <si>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</si>
  <si>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</si>
  <si>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</si>
  <si>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</si>
  <si>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</si>
  <si>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</si>
  <si>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</si>
  <si>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</si>
  <si>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</si>
  <si>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</si>
  <si>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</si>
  <si>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</si>
  <si>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</si>
  <si>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</si>
  <si>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</si>
  <si>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</si>
  <si>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</si>
  <si>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</si>
  <si>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</si>
  <si>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</si>
  <si>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</si>
  <si>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</si>
  <si>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</si>
  <si>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</si>
  <si>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</si>
  <si>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</si>
  <si>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</si>
  <si>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</si>
  <si>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</si>
  <si>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</si>
  <si>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</si>
  <si>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</si>
  <si>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</si>
  <si>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</si>
  <si>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</si>
  <si>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</si>
  <si>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</si>
  <si>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</si>
  <si>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</si>
  <si>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</si>
  <si>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</si>
  <si>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</si>
  <si>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</si>
  <si>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</si>
  <si>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</si>
  <si>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</si>
  <si>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</si>
  <si>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</si>
  <si>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</si>
  <si>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</si>
  <si>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</si>
  <si>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</si>
  <si>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</si>
  <si>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</si>
  <si>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</si>
  <si>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</si>
  <si>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</si>
  <si>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</si>
  <si>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</si>
  <si>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</si>
  <si>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</si>
  <si>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</si>
  <si>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</si>
  <si>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</si>
  <si>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</si>
  <si>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</si>
  <si>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</si>
  <si>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</si>
  <si>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</si>
  <si>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</si>
  <si>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</si>
  <si>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</si>
  <si>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</si>
  <si>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</si>
  <si>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</si>
  <si>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</si>
  <si>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</si>
  <si>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</si>
  <si>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</si>
  <si>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</si>
  <si>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</si>
  <si>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</si>
  <si>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</si>
  <si>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</si>
  <si>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</si>
  <si>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</si>
  <si>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</si>
  <si>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</si>
  <si>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</si>
  <si>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</si>
  <si>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</si>
  <si>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</si>
  <si>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</si>
  <si>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</si>
  <si>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</si>
  <si>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</si>
  <si>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</si>
  <si>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</si>
  <si>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</si>
  <si>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</si>
  <si>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</si>
  <si>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</si>
  <si>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</si>
  <si>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</si>
  <si>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</si>
  <si>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</si>
  <si>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</si>
  <si>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</si>
  <si>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</si>
  <si>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</si>
  <si>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</si>
  <si>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</si>
  <si>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</si>
  <si>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</si>
  <si>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</si>
  <si>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</si>
  <si>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</si>
  <si>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</si>
  <si>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</si>
  <si>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</si>
  <si>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</si>
  <si>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</si>
  <si>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</si>
  <si>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</si>
  <si>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</si>
  <si>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</si>
  <si>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</si>
  <si>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</si>
  <si>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</si>
  <si>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</si>
  <si>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</si>
  <si>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</si>
  <si>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</si>
  <si>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</si>
  <si>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</si>
  <si>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</si>
  <si>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</si>
  <si>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</si>
  <si>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</si>
  <si>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</si>
  <si>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</si>
  <si>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</si>
  <si>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</si>
  <si>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</si>
  <si>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</si>
  <si>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</si>
  <si>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</si>
  <si>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</si>
  <si>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</si>
  <si>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</si>
  <si>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</si>
  <si>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</si>
  <si>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</si>
  <si>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</si>
  <si>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</si>
  <si>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</si>
  <si>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</si>
  <si>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</si>
  <si>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</si>
  <si>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</si>
  <si>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</si>
  <si>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</si>
  <si>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</si>
  <si>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</si>
  <si>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</si>
  <si>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</si>
  <si>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</si>
  <si>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</si>
  <si>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</si>
  <si>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</si>
  <si>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</si>
  <si>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</si>
  <si>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</si>
  <si>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</si>
  <si>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</si>
  <si>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</si>
  <si>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</si>
  <si>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</si>
  <si>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</si>
  <si>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</si>
  <si>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</si>
  <si>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</si>
  <si>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</si>
  <si>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</si>
  <si>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</si>
  <si>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</si>
  <si>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</si>
  <si>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</si>
  <si>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</si>
  <si>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</si>
  <si>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</si>
  <si>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</si>
  <si>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</si>
  <si>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</si>
  <si>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</si>
  <si>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</si>
  <si>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</si>
  <si>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</si>
  <si>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</si>
  <si>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</si>
  <si>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</si>
  <si>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</si>
  <si>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</si>
  <si>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</si>
  <si>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</si>
  <si>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</si>
  <si>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</si>
  <si>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</si>
  <si>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</si>
  <si>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</si>
  <si>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</si>
  <si>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</si>
  <si>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</si>
  <si>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</si>
  <si>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</si>
  <si>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</si>
  <si>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</si>
  <si>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</si>
  <si>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</si>
  <si>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</si>
  <si>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</si>
  <si>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</si>
  <si>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</si>
  <si>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</si>
  <si>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</si>
  <si>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</si>
  <si>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</si>
  <si>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</si>
  <si>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</si>
  <si>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</si>
  <si>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</si>
  <si>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</si>
  <si>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</si>
  <si>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</si>
  <si>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</si>
  <si>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</si>
  <si>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</si>
  <si>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</si>
  <si>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</si>
  <si>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</si>
  <si>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</si>
  <si>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</si>
  <si>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</si>
  <si>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</si>
  <si>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</si>
  <si>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</si>
  <si>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</si>
  <si>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</si>
  <si>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</si>
  <si>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</si>
  <si>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</si>
  <si>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</si>
  <si>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</si>
  <si>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</si>
  <si>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</si>
  <si>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</si>
  <si>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</si>
  <si>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</si>
  <si>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</si>
  <si>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</si>
  <si>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</si>
  <si>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</si>
  <si>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</si>
  <si>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</si>
  <si>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</si>
  <si>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</si>
  <si>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</si>
  <si>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</si>
  <si>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</si>
  <si>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</si>
  <si>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</si>
  <si>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</si>
  <si>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</si>
  <si>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</si>
  <si>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</si>
  <si>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</si>
  <si>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</si>
  <si>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</si>
  <si>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</si>
  <si>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</si>
  <si>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</si>
  <si>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</si>
  <si>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</si>
  <si>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</si>
  <si>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</si>
  <si>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</si>
  <si>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</si>
  <si>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</si>
  <si>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</si>
  <si>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</si>
  <si>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</si>
  <si>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</si>
  <si>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</si>
  <si>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</si>
  <si>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</si>
  <si>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</si>
  <si>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</si>
  <si>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</si>
  <si>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</si>
  <si>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</si>
  <si>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</si>
  <si>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</si>
  <si>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</si>
  <si>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</si>
  <si>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</si>
  <si>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</si>
  <si>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</si>
  <si>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</si>
  <si>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</si>
  <si>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</si>
  <si>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</si>
  <si>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</si>
  <si>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</si>
  <si>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</si>
  <si>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</si>
  <si>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</si>
  <si>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</si>
  <si>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</si>
  <si>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</si>
  <si>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</si>
  <si>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</si>
  <si>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</si>
  <si>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</si>
  <si>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</si>
  <si>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</si>
  <si>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</si>
  <si>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</si>
  <si>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</si>
  <si>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</si>
  <si>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</si>
  <si>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</si>
  <si>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</si>
  <si>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</si>
  <si>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</si>
  <si>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</si>
  <si>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</si>
  <si>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</si>
  <si>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</si>
  <si>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</si>
  <si>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</si>
  <si>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</si>
  <si>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</si>
  <si>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</si>
  <si>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</si>
  <si>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</si>
  <si>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</si>
  <si>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</si>
  <si>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</si>
  <si>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</si>
  <si>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</si>
  <si>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</si>
  <si>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</si>
  <si>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</si>
  <si>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</si>
  <si>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</si>
  <si>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</si>
  <si>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</si>
  <si>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</si>
  <si>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</si>
  <si>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</si>
  <si>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</si>
  <si>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</si>
  <si>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</si>
  <si>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</si>
  <si>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</si>
  <si>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</si>
  <si>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</si>
  <si>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</si>
  <si>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</si>
  <si>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</si>
  <si>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</si>
  <si>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</si>
  <si>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</si>
  <si>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</si>
  <si>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</si>
  <si>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</si>
  <si>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</si>
  <si>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</si>
  <si>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</si>
  <si>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</si>
  <si>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</si>
  <si>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</si>
  <si>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</si>
  <si>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</si>
  <si>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</si>
  <si>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</si>
  <si>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</si>
  <si>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</si>
  <si>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</si>
  <si>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</si>
  <si>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</si>
  <si>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</si>
  <si>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</si>
  <si>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</si>
  <si>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</si>
  <si>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</si>
  <si>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</si>
  <si>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</si>
  <si>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</si>
  <si>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</si>
  <si>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</si>
  <si>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</si>
  <si>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</si>
  <si>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</si>
  <si>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</si>
  <si>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</si>
  <si>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</si>
  <si>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</si>
  <si>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</si>
  <si>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</si>
  <si>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</si>
  <si>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</si>
  <si>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</si>
  <si>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</si>
  <si>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</si>
  <si>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</si>
  <si>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</si>
  <si>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</si>
  <si>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</si>
  <si>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</si>
  <si>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</si>
  <si>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</si>
  <si>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</si>
  <si>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</si>
  <si>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</si>
  <si>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</si>
  <si>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</si>
  <si>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</si>
  <si>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</si>
  <si>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</si>
  <si>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</si>
  <si>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</si>
  <si>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</si>
  <si>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</si>
  <si>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</si>
  <si>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</si>
  <si>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</si>
  <si>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</si>
  <si>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</si>
  <si>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</si>
  <si>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</si>
  <si>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</si>
  <si>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</si>
  <si>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</si>
  <si>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</si>
  <si>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</si>
  <si>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</si>
  <si>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</si>
  <si>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</si>
  <si>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</si>
  <si>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</si>
  <si>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</si>
  <si>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</si>
  <si>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</si>
  <si>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</si>
  <si>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</si>
  <si>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</si>
  <si>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</si>
  <si>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</si>
  <si>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</si>
  <si>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</si>
  <si>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</si>
  <si>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</si>
  <si>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</si>
  <si>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</si>
  <si>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</si>
  <si>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</si>
  <si>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</si>
  <si>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</si>
  <si>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</si>
  <si>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</si>
  <si>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</si>
  <si>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</si>
  <si>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</si>
  <si>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</si>
  <si>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</si>
  <si>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</si>
  <si>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</si>
  <si>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</si>
  <si>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</si>
  <si>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</si>
  <si>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</si>
  <si>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</si>
  <si>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</si>
  <si>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</si>
  <si>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</si>
  <si>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</si>
  <si>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</si>
  <si>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</si>
  <si>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</si>
  <si>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</si>
  <si>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</si>
  <si>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</si>
  <si>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</si>
  <si>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</si>
  <si>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</si>
  <si>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</si>
  <si>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</si>
  <si>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</si>
  <si>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</si>
  <si>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</si>
  <si>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</si>
  <si>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</si>
  <si>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</si>
  <si>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</si>
  <si>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</si>
  <si>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</si>
  <si>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</si>
  <si>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</si>
  <si>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</si>
  <si>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</si>
  <si>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</si>
  <si>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</si>
  <si>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</si>
  <si>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</si>
  <si>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</si>
  <si>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</si>
  <si>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</si>
  <si>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</si>
  <si>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</si>
  <si>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</si>
  <si>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</si>
  <si>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</si>
  <si>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</si>
  <si>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</si>
  <si>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</si>
  <si>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</si>
  <si>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</si>
  <si>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</si>
  <si>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</si>
  <si>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</si>
  <si>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</si>
  <si>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</si>
  <si>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</si>
  <si>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</si>
  <si>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</si>
  <si>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</si>
  <si>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</si>
  <si>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</si>
  <si>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</si>
  <si>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</si>
  <si>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</si>
  <si>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</si>
  <si>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</si>
  <si>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</si>
  <si>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</si>
  <si>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</si>
  <si>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</si>
  <si>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</si>
  <si>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</si>
  <si>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</si>
  <si>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</si>
  <si>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</si>
  <si>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</si>
  <si>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</si>
  <si>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</si>
  <si>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</si>
  <si>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</si>
  <si>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</si>
  <si>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</si>
  <si>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</si>
  <si>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</si>
  <si>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</si>
  <si>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</si>
  <si>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</si>
  <si>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</si>
  <si>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</si>
  <si>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</si>
  <si>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</si>
  <si>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</si>
  <si>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</si>
  <si>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</si>
  <si>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</si>
  <si>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</si>
  <si>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</si>
  <si>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</si>
  <si>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</si>
  <si>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</si>
  <si>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</si>
  <si>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</si>
  <si>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</si>
  <si>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</si>
  <si>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</si>
  <si>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</si>
  <si>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</si>
  <si>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</si>
  <si>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</si>
  <si>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</si>
  <si>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</si>
  <si>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</si>
  <si>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</si>
  <si>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</si>
  <si>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</si>
  <si>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</si>
  <si>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</si>
  <si>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</si>
  <si>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</si>
  <si>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</si>
  <si>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</si>
  <si>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</si>
  <si>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</si>
  <si>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</si>
  <si>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</si>
  <si>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</si>
  <si>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</si>
  <si>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</si>
  <si>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</si>
  <si>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</si>
  <si>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</si>
  <si>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</si>
  <si>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</si>
  <si>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</si>
  <si>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</si>
  <si>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</si>
  <si>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</si>
  <si>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</si>
  <si>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</si>
  <si>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</si>
  <si>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</si>
  <si>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</si>
  <si>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</si>
  <si>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</si>
  <si>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</si>
  <si>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</si>
  <si>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</si>
  <si>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</si>
  <si>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</si>
  <si>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</si>
  <si>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</si>
  <si>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</si>
  <si>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</si>
  <si>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</si>
  <si>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</si>
  <si>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</si>
  <si>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</si>
  <si>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</si>
  <si>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</si>
  <si>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</si>
  <si>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</si>
  <si>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</si>
  <si>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</si>
  <si>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</si>
  <si>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</si>
  <si>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</si>
  <si>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</si>
  <si>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</si>
  <si>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</si>
  <si>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</si>
  <si>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</si>
  <si>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</si>
  <si>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</si>
  <si>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</si>
  <si>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</si>
  <si>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</si>
  <si>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</si>
  <si>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</si>
  <si>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</si>
  <si>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</si>
  <si>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</si>
  <si>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</si>
  <si>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</si>
  <si>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</si>
  <si>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</si>
  <si>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</si>
  <si>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</si>
  <si>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</si>
  <si>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</si>
  <si>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</si>
  <si>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</si>
  <si>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</si>
  <si>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</si>
  <si>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</si>
  <si>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</si>
  <si>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</si>
  <si>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</si>
  <si>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</si>
  <si>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</si>
  <si>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</si>
  <si>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</si>
  <si>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</si>
  <si>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</si>
  <si>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</si>
  <si>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</si>
  <si>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</si>
  <si>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</si>
  <si>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</si>
  <si>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</si>
  <si>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</si>
  <si>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</si>
  <si>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</si>
  <si>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</si>
  <si>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</si>
  <si>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</si>
  <si>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</si>
  <si>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</si>
  <si>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</si>
  <si>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</si>
  <si>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</si>
  <si>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</si>
  <si>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</si>
  <si>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</si>
  <si>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</si>
  <si>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</si>
  <si>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</si>
  <si>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</si>
  <si>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</si>
  <si>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</si>
  <si>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</si>
  <si>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</si>
  <si>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</si>
  <si>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</si>
  <si>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</si>
  <si>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</si>
  <si>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</si>
  <si>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</si>
  <si>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</si>
  <si>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</si>
  <si>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</si>
  <si>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</si>
  <si>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</si>
  <si>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</si>
  <si>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</si>
  <si>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</si>
  <si>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</si>
  <si>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</si>
  <si>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</si>
  <si>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</si>
  <si>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</si>
  <si>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</si>
  <si>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</si>
  <si>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</si>
  <si>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</si>
  <si>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</si>
  <si>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</si>
  <si>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</si>
  <si>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</si>
  <si>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</si>
  <si>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</si>
  <si>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</si>
  <si>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</si>
  <si>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</si>
  <si>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</si>
  <si>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</si>
  <si>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</si>
  <si>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</si>
  <si>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</si>
  <si>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</si>
  <si>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</si>
  <si>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</si>
  <si>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</si>
  <si>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</si>
  <si>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</si>
  <si>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</si>
  <si>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</si>
  <si>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</si>
  <si>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</si>
  <si>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</si>
  <si>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</si>
  <si>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</si>
  <si>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</si>
  <si>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</si>
  <si>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</si>
  <si>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</si>
  <si>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</si>
  <si>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</si>
  <si>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</si>
  <si>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</si>
  <si>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</si>
  <si>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</si>
  <si>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</si>
  <si>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</si>
  <si>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</si>
  <si>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</si>
  <si>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</si>
  <si>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</si>
  <si>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</si>
  <si>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</si>
  <si>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</si>
  <si>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</si>
  <si>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</si>
  <si>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</si>
  <si>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</si>
  <si>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</si>
  <si>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</si>
  <si>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</si>
  <si>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</si>
  <si>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</si>
  <si>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</si>
  <si>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</si>
  <si>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</si>
  <si>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</si>
  <si>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</si>
  <si>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</si>
  <si>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</si>
  <si>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</si>
  <si>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</si>
  <si>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</si>
  <si>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</si>
  <si>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</si>
  <si>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</si>
  <si>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</si>
  <si>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</si>
  <si>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</si>
  <si>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</si>
  <si>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</si>
  <si>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</si>
  <si>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</si>
  <si>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</si>
  <si>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</si>
  <si>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</si>
  <si>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</si>
  <si>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</si>
  <si>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</si>
  <si>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</si>
  <si>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</si>
  <si>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</si>
  <si>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</si>
  <si>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</si>
  <si>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</si>
  <si>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</si>
  <si>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</si>
  <si>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</si>
  <si>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</si>
  <si>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</si>
  <si>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</si>
  <si>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</si>
  <si>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</si>
  <si>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</si>
  <si>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</si>
  <si>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</si>
  <si>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</si>
  <si>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</si>
  <si>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</si>
  <si>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</si>
  <si>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</si>
  <si>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</si>
  <si>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</si>
  <si>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</si>
  <si>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</si>
  <si>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</si>
  <si>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</si>
  <si>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</si>
  <si>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</si>
  <si>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</si>
  <si>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</si>
  <si>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</si>
  <si>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</si>
  <si>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</si>
  <si>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</si>
  <si>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</si>
  <si>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</si>
  <si>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</si>
  <si>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</si>
  <si>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</si>
  <si>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</si>
  <si>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</si>
  <si>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</si>
  <si>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</si>
  <si>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</si>
  <si>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</si>
  <si>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</si>
  <si>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</si>
  <si>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</si>
  <si>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</si>
  <si>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</si>
  <si>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</si>
  <si>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</si>
  <si>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</si>
  <si>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</si>
  <si>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</si>
  <si>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</si>
  <si>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</si>
  <si>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</si>
  <si>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</si>
  <si>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</si>
  <si>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</si>
  <si>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</si>
  <si>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</si>
  <si>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</si>
  <si>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</si>
  <si>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</si>
  <si>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</si>
  <si>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</si>
  <si>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</si>
  <si>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</si>
  <si>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</si>
  <si>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</si>
  <si>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</si>
  <si>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</si>
  <si>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</si>
  <si>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</si>
  <si>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</si>
  <si>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</si>
  <si>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</si>
  <si>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</si>
  <si>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</si>
  <si>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</si>
  <si>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</si>
  <si>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</si>
  <si>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</si>
  <si>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</si>
  <si>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</si>
  <si>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</si>
  <si>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</si>
  <si>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</si>
  <si>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</si>
  <si>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</si>
  <si>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</si>
  <si>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</si>
  <si>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</si>
  <si>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</si>
  <si>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</si>
  <si>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</si>
  <si>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</si>
  <si>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</si>
  <si>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</si>
  <si>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</si>
  <si>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</si>
  <si>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</si>
  <si>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</si>
  <si>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</si>
  <si>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</si>
  <si>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</si>
  <si>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</si>
  <si>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</si>
  <si>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</si>
  <si>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</si>
  <si>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</si>
  <si>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</si>
  <si>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</si>
  <si>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</si>
  <si>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</si>
  <si>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</si>
  <si>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</si>
  <si>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</si>
  <si>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</si>
  <si>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</si>
  <si>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</si>
  <si>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</si>
  <si>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</si>
  <si>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</si>
  <si>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</si>
  <si>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</si>
  <si>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</si>
  <si>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</si>
  <si>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</si>
  <si>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</si>
  <si>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</si>
  <si>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</si>
  <si>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</si>
  <si>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</si>
  <si>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</si>
  <si>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</si>
  <si>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</si>
  <si>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</si>
  <si>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</si>
  <si>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</si>
  <si>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</si>
  <si>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</si>
  <si>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</si>
  <si>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</si>
  <si>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</si>
  <si>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</si>
  <si>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</si>
  <si>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</si>
  <si>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</si>
  <si>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</si>
  <si>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</si>
  <si>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</si>
  <si>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</si>
  <si>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</si>
  <si>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</si>
  <si>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</si>
  <si>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</si>
  <si>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</si>
  <si>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</si>
  <si>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</si>
  <si>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</si>
  <si>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</si>
  <si>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</si>
  <si>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</si>
  <si>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</si>
  <si>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</si>
  <si>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</si>
  <si>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</si>
  <si>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</si>
  <si>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</si>
  <si>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</si>
  <si>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</si>
  <si>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</si>
  <si>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</si>
  <si>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</si>
  <si>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</si>
  <si>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</si>
  <si>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</si>
  <si>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</si>
  <si>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</si>
  <si>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</si>
  <si>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</si>
  <si>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</si>
  <si>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</si>
  <si>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</si>
  <si>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</si>
  <si>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</si>
  <si>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</si>
  <si>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</si>
  <si>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</si>
  <si>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</si>
  <si>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</si>
  <si>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</si>
  <si>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</si>
  <si>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</si>
  <si>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</si>
  <si>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</si>
  <si>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</si>
  <si>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</si>
  <si>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</si>
  <si>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</si>
  <si>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</si>
  <si>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</si>
  <si>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</si>
  <si>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</si>
  <si>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</si>
  <si>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</si>
  <si>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</si>
  <si>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</si>
  <si>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</si>
  <si>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</si>
  <si>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</si>
  <si>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</si>
  <si>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</si>
  <si>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</si>
  <si>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</si>
  <si>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</si>
  <si>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</si>
  <si>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</si>
  <si>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</si>
  <si>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</si>
  <si>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</si>
  <si>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</si>
  <si>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</si>
  <si>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</si>
  <si>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</si>
  <si>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</si>
  <si>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</si>
  <si>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</si>
  <si>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</si>
  <si>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</si>
  <si>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</si>
  <si>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</si>
  <si>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</si>
  <si>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</si>
  <si>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</si>
  <si>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</si>
  <si>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</si>
  <si>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</si>
  <si>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</si>
  <si>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</si>
  <si>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</si>
  <si>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</si>
  <si>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</si>
  <si>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</si>
  <si>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</si>
  <si>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</si>
  <si>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</si>
  <si>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</si>
  <si>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</si>
  <si>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</si>
  <si>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</si>
  <si>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</si>
  <si>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</si>
  <si>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</si>
  <si>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</si>
  <si>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</si>
  <si>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</si>
  <si>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</si>
  <si>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</si>
  <si>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</si>
  <si>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</si>
  <si>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</si>
  <si>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</si>
  <si>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</si>
  <si>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</si>
  <si>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</si>
  <si>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</si>
  <si>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</si>
  <si>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</si>
  <si>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</si>
  <si>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</si>
  <si>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</si>
  <si>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</si>
  <si>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</si>
  <si>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</si>
  <si>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</si>
  <si>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</si>
  <si>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</si>
  <si>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</si>
  <si>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</si>
  <si>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</si>
  <si>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</si>
  <si>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</si>
  <si>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</si>
  <si>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</si>
  <si>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</si>
  <si>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</si>
  <si>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</si>
  <si>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</si>
  <si>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</si>
  <si>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</si>
  <si>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</si>
  <si>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</si>
  <si>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</si>
  <si>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</si>
  <si>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</si>
  <si>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</si>
  <si>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</si>
  <si>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</si>
  <si>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</si>
  <si>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</si>
  <si>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</si>
  <si>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</si>
  <si>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</si>
  <si>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</si>
  <si>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</si>
  <si>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</si>
  <si>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</si>
  <si>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</si>
  <si>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</si>
  <si>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</si>
  <si>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</si>
  <si>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</si>
  <si>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</si>
  <si>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</si>
  <si>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</si>
  <si>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</si>
  <si>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</si>
  <si>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</si>
  <si>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</si>
  <si>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</si>
  <si>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</si>
  <si>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</si>
  <si>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</si>
  <si>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</si>
  <si>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</si>
  <si>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</si>
  <si>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</si>
  <si>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</si>
  <si>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</si>
  <si>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</si>
  <si>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</si>
  <si>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</si>
  <si>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</si>
  <si>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</si>
  <si>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</si>
  <si>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</si>
  <si>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</si>
  <si>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</si>
  <si>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</si>
  <si>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</si>
  <si>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</si>
  <si>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</si>
  <si>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</si>
  <si>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</si>
  <si>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</si>
  <si>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</si>
  <si>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</si>
  <si>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</si>
  <si>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</si>
  <si>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</si>
  <si>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</si>
  <si>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</si>
  <si>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</si>
  <si>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</si>
  <si>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</si>
  <si>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</si>
  <si>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</si>
  <si>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</si>
  <si>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</si>
  <si>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</si>
  <si>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</si>
  <si>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</si>
  <si>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</si>
  <si>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</si>
  <si>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</si>
  <si>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</si>
  <si>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</si>
  <si>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</si>
  <si>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</si>
  <si>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</si>
  <si>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</si>
  <si>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</si>
  <si>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</si>
  <si>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</si>
  <si>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</si>
  <si>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</si>
  <si>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</si>
  <si>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</si>
  <si>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</si>
  <si>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</si>
  <si>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</si>
  <si>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</si>
  <si>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</si>
  <si>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</si>
  <si>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</si>
  <si>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</si>
  <si>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</si>
  <si>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</si>
  <si>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</si>
  <si>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</si>
  <si>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</si>
  <si>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</si>
  <si>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</si>
  <si>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</si>
  <si>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</si>
  <si>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</si>
  <si>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</si>
  <si>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</si>
  <si>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</si>
  <si>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</si>
  <si>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</si>
  <si>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</si>
  <si>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</si>
  <si>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</si>
  <si>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</si>
  <si>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</si>
  <si>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</si>
  <si>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</si>
  <si>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</si>
  <si>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</si>
  <si>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</si>
  <si>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</si>
  <si>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</si>
  <si>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</si>
  <si>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</si>
  <si>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</si>
  <si>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</si>
  <si>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</si>
  <si>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</si>
  <si>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</si>
  <si>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</si>
  <si>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</si>
  <si>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</si>
  <si>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</si>
  <si>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</si>
  <si>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</si>
  <si>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</si>
  <si>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</si>
  <si>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</si>
  <si>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</si>
  <si>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</si>
  <si>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</si>
  <si>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</si>
  <si>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</si>
  <si>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</si>
  <si>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</si>
  <si>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</si>
  <si>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</si>
  <si>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</si>
  <si>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</si>
  <si>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</si>
  <si>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</si>
  <si>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</si>
  <si>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</si>
  <si>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</si>
  <si>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</si>
  <si>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</si>
  <si>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</si>
  <si>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</si>
  <si>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</si>
  <si>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</si>
  <si>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</si>
  <si>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</si>
  <si>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</si>
  <si>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</si>
  <si>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</si>
  <si>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</si>
  <si>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</si>
  <si>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</si>
  <si>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</si>
  <si>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</si>
  <si>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</si>
  <si>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</si>
  <si>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</si>
  <si>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</si>
  <si>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</si>
  <si>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</si>
  <si>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</si>
  <si>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</si>
  <si>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</si>
  <si>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</si>
  <si>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</si>
  <si>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</si>
  <si>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</si>
  <si>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</si>
  <si>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</si>
  <si>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</si>
  <si>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</si>
  <si>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</si>
  <si>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</si>
  <si>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</si>
  <si>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</si>
  <si>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</si>
  <si>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</si>
  <si>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</si>
  <si>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</si>
  <si>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</si>
  <si>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</si>
  <si>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</si>
  <si>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</si>
  <si>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</si>
  <si>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</si>
  <si>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</si>
  <si>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</si>
  <si>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</si>
  <si>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</si>
  <si>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</si>
  <si>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</si>
  <si>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</si>
  <si>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</si>
  <si>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</si>
  <si>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</si>
  <si>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</si>
  <si>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</si>
  <si>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</si>
  <si>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</si>
  <si>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</si>
  <si>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</si>
  <si>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</si>
  <si>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</si>
  <si>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</si>
  <si>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</si>
  <si>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</si>
  <si>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</si>
  <si>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</si>
  <si>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</si>
  <si>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</si>
  <si>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</si>
  <si>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</si>
  <si>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</si>
  <si>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</si>
  <si>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</si>
  <si>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</si>
  <si>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</si>
  <si>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</si>
  <si>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</si>
  <si>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</si>
  <si>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</si>
  <si>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</si>
  <si>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</si>
  <si>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</si>
  <si>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</si>
  <si>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</si>
  <si>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</si>
  <si>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</si>
  <si>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</si>
  <si>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</si>
  <si>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</si>
  <si>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</si>
  <si>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</si>
  <si>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</si>
  <si>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</si>
  <si>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</si>
  <si>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</si>
  <si>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</si>
  <si>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</si>
  <si>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</si>
  <si>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</si>
  <si>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</si>
  <si>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</si>
  <si>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</si>
  <si>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</si>
  <si>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</si>
  <si>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</si>
  <si>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</si>
  <si>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</si>
  <si>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</si>
  <si>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</si>
  <si>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</si>
  <si>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</si>
  <si>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</si>
  <si>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</si>
  <si>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</si>
  <si>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</si>
  <si>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</si>
  <si>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</si>
  <si>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</si>
  <si>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</si>
  <si>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</si>
  <si>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</si>
  <si>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</si>
  <si>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</si>
  <si>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</si>
  <si>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</si>
  <si>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</si>
  <si>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</si>
  <si>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</si>
  <si>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</si>
  <si>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</si>
  <si>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</si>
  <si>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</si>
  <si>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</si>
  <si>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</si>
  <si>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</si>
  <si>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</si>
  <si>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</si>
  <si>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</si>
  <si>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</si>
  <si>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</si>
  <si>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</si>
  <si>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</si>
  <si>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</si>
  <si>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</si>
  <si>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</si>
  <si>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</si>
  <si>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</si>
  <si>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</si>
  <si>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</si>
  <si>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</si>
  <si>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</si>
  <si>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</si>
  <si>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</si>
  <si>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</si>
  <si>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</si>
  <si>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</si>
  <si>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</si>
  <si>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</si>
  <si>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</si>
  <si>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</si>
  <si>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</si>
  <si>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</si>
  <si>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</si>
  <si>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</si>
  <si>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</si>
  <si>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</si>
  <si>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</si>
  <si>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</si>
  <si>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</si>
  <si>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</si>
  <si>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</si>
  <si>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</si>
  <si>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</si>
  <si>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</si>
  <si>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</si>
  <si>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</si>
  <si>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</si>
  <si>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</si>
  <si>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</si>
  <si>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</si>
  <si>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</si>
  <si>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</si>
  <si>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</si>
  <si>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</si>
  <si>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</si>
  <si>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</si>
  <si>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</si>
  <si>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</si>
  <si>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</si>
  <si>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</si>
  <si>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</si>
  <si>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</si>
  <si>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</si>
  <si>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</si>
  <si>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</si>
  <si>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</si>
  <si>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</si>
  <si>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</si>
  <si>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</si>
  <si>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</si>
  <si>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</si>
  <si>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</si>
  <si>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</si>
  <si>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</si>
  <si>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</si>
  <si>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</si>
  <si>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</si>
  <si>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</si>
  <si>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</si>
  <si>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</si>
  <si>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</si>
  <si>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</si>
  <si>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</si>
  <si>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</si>
  <si>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</si>
  <si>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</si>
  <si>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</si>
  <si>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</si>
  <si>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</si>
  <si>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</si>
  <si>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</si>
  <si>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</si>
  <si>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</si>
  <si>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</si>
  <si>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</si>
  <si>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</si>
  <si>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</si>
  <si>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</si>
  <si>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</si>
  <si>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</si>
  <si>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</si>
  <si>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</si>
  <si>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</si>
  <si>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</si>
  <si>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</si>
  <si>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</si>
  <si>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</si>
  <si>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</si>
  <si>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</si>
  <si>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</si>
  <si>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</si>
  <si>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</si>
  <si>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</si>
  <si>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</si>
  <si>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</si>
  <si>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</si>
  <si>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</si>
  <si>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</si>
  <si>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</si>
  <si>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</si>
  <si>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</si>
  <si>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</si>
  <si>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</si>
  <si>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</si>
  <si>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</si>
  <si>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</si>
  <si>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</si>
  <si>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</si>
  <si>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</si>
  <si>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</si>
  <si>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</si>
  <si>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</si>
  <si>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</si>
  <si>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</si>
  <si>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</si>
  <si>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</si>
  <si>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</si>
  <si>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</si>
  <si>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</si>
  <si>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</si>
  <si>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</si>
  <si>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</si>
  <si>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</si>
  <si>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</si>
  <si>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</si>
  <si>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</si>
  <si>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</si>
  <si>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</si>
  <si>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</si>
  <si>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</si>
  <si>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</si>
  <si>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</si>
  <si>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</si>
  <si>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</si>
  <si>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</si>
  <si>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</si>
  <si>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</si>
  <si>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</si>
  <si>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</si>
  <si>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</si>
  <si>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</si>
  <si>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</si>
  <si>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</si>
  <si>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</si>
  <si>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</si>
  <si>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</si>
  <si>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</si>
  <si>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</si>
  <si>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</si>
  <si>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</si>
  <si>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</si>
  <si>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</si>
  <si>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</si>
  <si>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</si>
  <si>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</si>
  <si>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</si>
  <si>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</si>
  <si>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</si>
  <si>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</si>
  <si>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</si>
  <si>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</si>
  <si>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</si>
  <si>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</si>
  <si>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</si>
  <si>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</si>
  <si>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</si>
  <si>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</si>
  <si>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</si>
  <si>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</si>
  <si>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</si>
  <si>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</si>
  <si>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</si>
  <si>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</si>
  <si>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</si>
  <si>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</si>
  <si>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</si>
  <si>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</si>
  <si>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</si>
  <si>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</si>
  <si>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</si>
  <si>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</si>
  <si>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</si>
  <si>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</si>
  <si>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</si>
  <si>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</si>
  <si>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</si>
  <si>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</si>
  <si>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</si>
  <si>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</si>
  <si>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</si>
  <si>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</si>
  <si>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</si>
  <si>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</si>
  <si>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</si>
  <si>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</si>
  <si>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</si>
  <si>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</si>
  <si>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</si>
  <si>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</si>
  <si>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</si>
  <si>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</si>
  <si>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</si>
  <si>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</si>
  <si>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</si>
  <si>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</si>
  <si>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</si>
  <si>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</si>
  <si>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</si>
  <si>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</si>
  <si>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</si>
  <si>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</si>
  <si>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</si>
  <si>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</si>
  <si>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</si>
  <si>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</si>
  <si>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</si>
  <si>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</si>
  <si>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</si>
  <si>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</si>
  <si>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</si>
  <si>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</si>
  <si>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</si>
  <si>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</si>
  <si>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</si>
  <si>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</si>
  <si>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</si>
  <si>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</si>
  <si>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</si>
  <si>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</si>
  <si>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</si>
  <si>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</si>
  <si>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</si>
  <si>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</si>
  <si>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</si>
  <si>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</si>
  <si>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</si>
  <si>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</si>
  <si>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</si>
  <si>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</si>
  <si>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</si>
  <si>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</si>
  <si>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</si>
  <si>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</si>
  <si>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</si>
  <si>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</si>
  <si>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</si>
  <si>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</si>
  <si>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</si>
  <si>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</si>
  <si>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</si>
  <si>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</si>
  <si>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</si>
  <si>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</si>
  <si>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</si>
  <si>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</si>
  <si>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</si>
  <si>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</si>
  <si>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</si>
  <si>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</si>
  <si>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</si>
  <si>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</si>
  <si>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</si>
  <si>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</si>
  <si>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</si>
  <si>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</si>
  <si>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</si>
  <si>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</si>
  <si>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</si>
  <si>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</si>
  <si>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</si>
  <si>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</si>
  <si>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</si>
  <si>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</si>
  <si>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</si>
  <si>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</si>
  <si>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</si>
  <si>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</si>
  <si>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</si>
  <si>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</si>
  <si>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</si>
  <si>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</si>
  <si>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</si>
  <si>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</si>
  <si>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</si>
  <si>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</si>
  <si>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</si>
  <si>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</si>
  <si>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</si>
  <si>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</si>
  <si>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</si>
  <si>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</si>
  <si>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</si>
  <si>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</si>
  <si>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</si>
  <si>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</si>
  <si>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</si>
  <si>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</si>
  <si>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</si>
  <si>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</si>
  <si>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</si>
  <si>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</si>
  <si>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</si>
  <si>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</si>
  <si>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</si>
  <si>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</si>
  <si>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</si>
  <si>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</si>
  <si>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</si>
  <si>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</si>
  <si>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</si>
  <si>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</si>
  <si>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</si>
  <si>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</si>
  <si>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</si>
  <si>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</si>
  <si>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</si>
  <si>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</si>
  <si>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</si>
  <si>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</si>
  <si>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</si>
  <si>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</si>
  <si>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</si>
  <si>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</si>
  <si>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</si>
  <si>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</si>
  <si>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</si>
  <si>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</si>
  <si>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</si>
  <si>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</si>
  <si>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</si>
  <si>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</si>
  <si>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</si>
  <si>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</si>
  <si>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</si>
  <si>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</si>
  <si>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</si>
  <si>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</si>
  <si>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</si>
  <si>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</si>
  <si>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</si>
  <si>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</si>
  <si>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</si>
  <si>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</si>
  <si>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</si>
  <si>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</si>
  <si>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</si>
  <si>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</si>
  <si>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</si>
  <si>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</si>
  <si>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</si>
  <si>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</si>
  <si>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</si>
  <si>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</si>
  <si>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</si>
  <si>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</si>
  <si>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</si>
  <si>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</si>
  <si>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</si>
  <si>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</si>
  <si>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</si>
  <si>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</si>
  <si>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</si>
  <si>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</si>
  <si>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</si>
  <si>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</si>
  <si>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</si>
  <si>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</si>
  <si>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</si>
  <si>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</si>
  <si>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</si>
  <si>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</si>
  <si>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</si>
  <si>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</si>
  <si>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</si>
  <si>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</si>
  <si>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</si>
  <si>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</si>
  <si>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</si>
  <si>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</si>
  <si>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</si>
  <si>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</si>
  <si>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</si>
  <si>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</si>
  <si>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</si>
  <si>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</si>
  <si>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</si>
  <si>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</si>
  <si>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</si>
  <si>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</si>
  <si>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</si>
  <si>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</si>
  <si>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</si>
  <si>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</si>
  <si>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</si>
  <si>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</si>
  <si>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</si>
  <si>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</si>
  <si>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</si>
  <si>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</si>
  <si>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</si>
  <si>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</si>
  <si>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</si>
  <si>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</si>
  <si>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</si>
  <si>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</si>
  <si>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</si>
  <si>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</si>
  <si>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</si>
  <si>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</si>
  <si>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</si>
  <si>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</si>
  <si>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</si>
  <si>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</si>
  <si>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</si>
  <si>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</si>
  <si>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</si>
  <si>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</si>
  <si>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</si>
  <si>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</si>
  <si>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</si>
  <si>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</si>
  <si>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</si>
  <si>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</si>
  <si>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</si>
  <si>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</si>
  <si>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</si>
  <si>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</si>
  <si>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</si>
  <si>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</si>
  <si>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</si>
  <si>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</si>
  <si>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</si>
  <si>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</si>
  <si>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</si>
  <si>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</si>
  <si>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</si>
  <si>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</si>
  <si>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</si>
  <si>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</si>
  <si>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</si>
  <si>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</si>
  <si>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</si>
  <si>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</si>
  <si>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</si>
  <si>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</si>
  <si>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</si>
  <si>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</si>
  <si>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</si>
  <si>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</si>
  <si>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</si>
  <si>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</si>
  <si>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</si>
  <si>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</si>
  <si>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</si>
  <si>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</si>
  <si>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</si>
  <si>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</si>
  <si>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</si>
  <si>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</si>
  <si>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</si>
  <si>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</si>
  <si>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</si>
  <si>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</si>
  <si>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</si>
  <si>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</si>
  <si>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</si>
  <si>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</si>
  <si>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</si>
  <si>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</si>
  <si>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</si>
  <si>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</si>
  <si>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</si>
  <si>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</si>
  <si>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</si>
  <si>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</si>
  <si>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</si>
  <si>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</si>
  <si>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</si>
  <si>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</si>
  <si>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</si>
  <si>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</si>
  <si>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</si>
  <si>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</si>
  <si>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</si>
  <si>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</si>
  <si>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</si>
  <si>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</si>
  <si>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</si>
  <si>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</si>
  <si>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</si>
  <si>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</si>
  <si>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</si>
  <si>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</si>
  <si>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</si>
  <si>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</si>
  <si>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</si>
  <si>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</si>
  <si>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</si>
  <si>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</si>
  <si>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</si>
  <si>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</si>
  <si>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</si>
  <si>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</si>
  <si>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</si>
  <si>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</si>
  <si>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</si>
  <si>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</si>
  <si>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</si>
  <si>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</si>
  <si>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</si>
  <si>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</si>
  <si>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</si>
  <si>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</si>
  <si>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</si>
  <si>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</si>
  <si>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</si>
  <si>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</si>
  <si>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</si>
  <si>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</si>
  <si>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</si>
  <si>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</si>
  <si>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</si>
  <si>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</si>
  <si>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</si>
  <si>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</si>
  <si>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</si>
  <si>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</si>
  <si>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</si>
  <si>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</si>
  <si>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</si>
  <si>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</si>
  <si>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</si>
  <si>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</si>
  <si>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</si>
  <si>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</si>
  <si>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</si>
  <si>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</si>
  <si>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</si>
  <si>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</si>
  <si>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</si>
  <si>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</si>
  <si>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</si>
  <si>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</si>
  <si>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</si>
  <si>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</si>
  <si>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</si>
  <si>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</si>
  <si>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</si>
  <si>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</si>
  <si>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</si>
  <si>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</si>
  <si>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</si>
  <si>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</si>
  <si>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</si>
  <si>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</si>
  <si>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</si>
  <si>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</si>
  <si>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</si>
  <si>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</si>
  <si>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</si>
  <si>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</si>
  <si>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</si>
  <si>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</si>
  <si>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</si>
  <si>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</si>
  <si>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</si>
  <si>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</si>
  <si>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</si>
  <si>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</si>
  <si>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</si>
  <si>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</si>
  <si>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</si>
  <si>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</si>
  <si>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</si>
  <si>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</si>
  <si>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</si>
  <si>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</si>
  <si>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</si>
  <si>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</si>
  <si>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</si>
  <si>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</si>
  <si>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</si>
  <si>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</si>
  <si>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</si>
  <si>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</si>
  <si>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</si>
  <si>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</si>
  <si>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</si>
  <si>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</si>
  <si>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</si>
  <si>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</si>
  <si>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</si>
  <si>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</si>
  <si>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</si>
  <si>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</si>
  <si>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</si>
  <si>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</si>
  <si>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</si>
  <si>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</si>
  <si>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</si>
  <si>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</si>
  <si>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</si>
  <si>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</si>
  <si>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</si>
  <si>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</si>
  <si>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</si>
  <si>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</si>
  <si>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</si>
  <si>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</si>
  <si>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</si>
  <si>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</si>
  <si>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</si>
  <si>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</si>
  <si>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</si>
  <si>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</si>
  <si>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</si>
  <si>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</si>
  <si>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</si>
  <si>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</si>
  <si>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</si>
  <si>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</si>
  <si>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</si>
  <si>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</si>
  <si>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</si>
  <si>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</si>
  <si>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</si>
  <si>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</si>
  <si>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</si>
  <si>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</si>
  <si>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</si>
  <si>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</si>
  <si>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</si>
  <si>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</si>
  <si>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</si>
  <si>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</si>
  <si>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</si>
  <si>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</si>
  <si>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</si>
  <si>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</si>
  <si>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</si>
  <si>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</si>
  <si>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</si>
  <si>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</si>
  <si>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</si>
  <si>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</si>
  <si>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</si>
  <si>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</si>
  <si>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</si>
  <si>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</si>
  <si>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</si>
  <si>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</si>
  <si>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</si>
  <si>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</si>
  <si>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</si>
  <si>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</si>
  <si>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</si>
  <si>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</si>
  <si>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</si>
  <si>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</si>
  <si>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</si>
  <si>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</si>
  <si>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</si>
  <si>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</si>
  <si>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</si>
  <si>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</si>
  <si>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</si>
  <si>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</si>
  <si>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</si>
  <si>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</si>
  <si>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</si>
  <si>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</si>
  <si>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</si>
  <si>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</si>
  <si>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</si>
  <si>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</si>
  <si>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</si>
  <si>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</si>
  <si>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</si>
  <si>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</si>
  <si>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</si>
  <si>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</si>
  <si>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</si>
  <si>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</si>
  <si>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</si>
  <si>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</si>
  <si>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</si>
  <si>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</si>
  <si>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</si>
  <si>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</si>
  <si>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</si>
  <si>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</si>
  <si>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</si>
  <si>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</si>
  <si>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</si>
  <si>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</si>
  <si>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</si>
  <si>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</si>
  <si>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</si>
  <si>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</si>
  <si>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</si>
  <si>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</si>
  <si>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</si>
  <si>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</si>
  <si>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</si>
  <si>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</si>
  <si>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</si>
  <si>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</si>
  <si>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</si>
  <si>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</si>
  <si>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</si>
  <si>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</si>
  <si>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</si>
  <si>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</si>
  <si>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</si>
  <si>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</si>
  <si>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</si>
  <si>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</si>
  <si>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</si>
  <si>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</si>
  <si>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</si>
  <si>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</si>
  <si>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</si>
  <si>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</si>
  <si>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</si>
  <si>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</si>
  <si>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</si>
  <si>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</si>
  <si>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</si>
  <si>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</si>
  <si>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</si>
  <si>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</si>
  <si>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</si>
  <si>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</si>
  <si>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</si>
  <si>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</si>
  <si>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</si>
  <si>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</si>
  <si>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</si>
  <si>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</si>
  <si>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</si>
  <si>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</si>
  <si>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</si>
  <si>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</si>
  <si>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</si>
  <si>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</si>
  <si>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</si>
  <si>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</si>
  <si>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</si>
  <si>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</si>
  <si>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</si>
  <si>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</si>
  <si>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</si>
  <si>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</si>
  <si>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</si>
  <si>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</si>
  <si>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</si>
  <si>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</si>
  <si>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</si>
  <si>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</si>
  <si>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</si>
  <si>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</si>
  <si>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</si>
  <si>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</si>
  <si>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</si>
  <si>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</si>
  <si>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</si>
  <si>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</si>
  <si>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</si>
  <si>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</si>
  <si>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</si>
  <si>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</si>
  <si>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</si>
  <si>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</si>
  <si>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</si>
  <si>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</si>
  <si>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</si>
  <si>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</si>
  <si>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</si>
  <si>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</si>
  <si>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</si>
  <si>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</si>
  <si>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</si>
  <si>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</si>
  <si>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</si>
  <si>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</si>
  <si>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</si>
  <si>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</si>
  <si>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</si>
  <si>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</si>
  <si>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</si>
  <si>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</si>
  <si>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</si>
  <si>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</si>
  <si>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</si>
  <si>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</si>
  <si>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</si>
  <si>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</si>
  <si>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</si>
  <si>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</si>
  <si>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</si>
  <si>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</si>
  <si>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</si>
  <si>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</si>
  <si>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</si>
  <si>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</si>
  <si>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</si>
  <si>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</si>
  <si>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</si>
  <si>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</si>
  <si>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</si>
  <si>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</si>
  <si>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</si>
  <si>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</si>
  <si>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</si>
  <si>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</si>
  <si>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</si>
  <si>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</si>
  <si>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</si>
  <si>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</si>
  <si>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</si>
  <si>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</si>
  <si>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</si>
  <si>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</si>
  <si>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</si>
  <si>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</si>
  <si>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</si>
  <si>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</si>
  <si>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</si>
  <si>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</si>
  <si>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</si>
  <si>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</si>
  <si>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</si>
  <si>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</si>
  <si>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</si>
  <si>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</si>
  <si>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</si>
  <si>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</si>
  <si>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</si>
  <si>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</si>
  <si>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</si>
  <si>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</si>
  <si>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</si>
  <si>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</si>
  <si>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</si>
  <si>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</si>
  <si>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</si>
  <si>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</si>
  <si>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</si>
  <si>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</si>
  <si>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</si>
  <si>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</si>
  <si>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</si>
  <si>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</si>
  <si>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</si>
  <si>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</si>
  <si>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</si>
  <si>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</si>
  <si>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</si>
  <si>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</si>
  <si>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</si>
  <si>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</si>
  <si>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</si>
  <si>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</si>
  <si>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</si>
  <si>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</si>
  <si>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</si>
  <si>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</si>
  <si>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</si>
  <si>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</si>
  <si>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</si>
  <si>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</si>
  <si>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</si>
  <si>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</si>
  <si>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</si>
  <si>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</si>
  <si>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</si>
  <si>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</si>
  <si>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</si>
  <si>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</si>
  <si>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</si>
  <si>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</si>
  <si>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</si>
  <si>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</si>
  <si>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</si>
  <si>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</si>
  <si>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</si>
  <si>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</si>
  <si>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</si>
  <si>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</si>
  <si>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</si>
  <si>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</si>
  <si>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</si>
  <si>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</si>
  <si>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</si>
  <si>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</si>
  <si>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</si>
  <si>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</si>
  <si>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</si>
  <si>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</si>
  <si>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</si>
  <si>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</si>
  <si>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</si>
  <si>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</si>
  <si>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</si>
  <si>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</si>
  <si>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</si>
  <si>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</si>
  <si>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</si>
  <si>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</si>
  <si>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</si>
  <si>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</si>
  <si>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</si>
  <si>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</si>
  <si>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</si>
  <si>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</si>
  <si>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</si>
  <si>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</si>
  <si>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</si>
  <si>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</si>
  <si>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</si>
  <si>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</si>
  <si>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</si>
  <si>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</si>
  <si>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</si>
  <si>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</si>
  <si>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</si>
  <si>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</si>
  <si>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</si>
  <si>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</si>
  <si>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</si>
  <si>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</si>
  <si>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</si>
  <si>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</si>
  <si>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</si>
  <si>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</si>
  <si>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</si>
  <si>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</si>
  <si>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</si>
  <si>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</si>
  <si>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</si>
  <si>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</si>
  <si>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</si>
  <si>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</si>
  <si>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</si>
  <si>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</si>
  <si>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</si>
  <si>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</si>
  <si>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</si>
  <si>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</si>
  <si>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</si>
  <si>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</si>
  <si>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</si>
  <si>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</si>
  <si>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</si>
  <si>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</si>
  <si>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</si>
  <si>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</si>
  <si>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</si>
  <si>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</si>
  <si>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</si>
  <si>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</si>
  <si>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</si>
  <si>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</si>
  <si>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</si>
  <si>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</si>
  <si>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</si>
  <si>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</si>
  <si>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</si>
  <si>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</si>
  <si>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</si>
  <si>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</si>
  <si>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</si>
  <si>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</si>
  <si>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</si>
  <si>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</si>
  <si>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</si>
  <si>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</si>
  <si>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</si>
  <si>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</si>
  <si>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</si>
  <si>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</si>
  <si>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</si>
  <si>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</si>
  <si>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</si>
  <si>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</si>
  <si>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</si>
  <si>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</si>
  <si>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</si>
  <si>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</si>
  <si>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</si>
  <si>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</si>
  <si>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</si>
  <si>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</si>
  <si>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</si>
  <si>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</si>
  <si>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</si>
  <si>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</si>
  <si>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</si>
  <si>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</si>
  <si>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</si>
  <si>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</si>
  <si>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</si>
  <si>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</si>
  <si>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</si>
  <si>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</si>
  <si>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</si>
  <si>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</si>
  <si>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</si>
  <si>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</si>
  <si>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</si>
  <si>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</si>
  <si>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</si>
  <si>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</si>
  <si>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</si>
  <si>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</si>
  <si>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</si>
  <si>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</si>
  <si>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</si>
  <si>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</si>
  <si>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</si>
  <si>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</si>
  <si>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</si>
  <si>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</si>
  <si>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</si>
  <si>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</si>
  <si>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</si>
  <si>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</si>
  <si>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</si>
  <si>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</si>
  <si>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</si>
  <si>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</si>
  <si>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</si>
  <si>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</si>
  <si>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</si>
  <si>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</si>
  <si>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</si>
  <si>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</si>
  <si>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</si>
  <si>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</si>
  <si>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</si>
  <si>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</si>
  <si>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</si>
  <si>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</si>
  <si>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</si>
  <si>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</si>
  <si>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</si>
  <si>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</si>
  <si>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</si>
  <si>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</si>
  <si>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</si>
  <si>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</si>
  <si>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</si>
  <si>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</si>
  <si>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</si>
  <si>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</si>
  <si>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</si>
  <si>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</si>
  <si>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</si>
  <si>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</si>
  <si>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</si>
  <si>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</si>
  <si>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</si>
  <si>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</si>
  <si>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</si>
  <si>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</si>
  <si>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</si>
  <si>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</si>
  <si>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</si>
  <si>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</si>
  <si>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</si>
  <si>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</si>
  <si>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</si>
  <si>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</si>
  <si>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</si>
  <si>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</si>
  <si>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</si>
  <si>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</si>
  <si>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</si>
  <si>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</si>
  <si>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</si>
  <si>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</si>
  <si>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</si>
  <si>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</si>
  <si>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</si>
  <si>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</si>
  <si>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</si>
  <si>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</si>
  <si>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</si>
  <si>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</si>
  <si>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</si>
  <si>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</si>
  <si>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</si>
  <si>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</si>
  <si>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</si>
  <si>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</si>
  <si>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</si>
  <si>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</si>
  <si>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</si>
  <si>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</si>
  <si>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</si>
  <si>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</si>
  <si>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</si>
  <si>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</si>
  <si>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</si>
  <si>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</si>
  <si>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</si>
  <si>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</si>
  <si>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</si>
  <si>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</si>
  <si>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</si>
  <si>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</si>
  <si>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</si>
  <si>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</si>
  <si>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</si>
  <si>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</si>
  <si>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</si>
  <si>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</si>
  <si>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</si>
  <si>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</si>
  <si>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</si>
  <si>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</si>
  <si>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</si>
  <si>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</si>
  <si>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</si>
  <si>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</si>
  <si>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</si>
  <si>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</si>
  <si>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</si>
  <si>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</si>
  <si>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</si>
  <si>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</si>
  <si>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</si>
  <si>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</si>
  <si>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</si>
  <si>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</si>
  <si>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</si>
  <si>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</si>
  <si>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</si>
  <si>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</si>
  <si>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</si>
  <si>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</si>
  <si>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</si>
  <si>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</si>
  <si>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</si>
  <si>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</si>
  <si>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</si>
  <si>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</si>
  <si>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</si>
  <si>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</si>
  <si>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</si>
  <si>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</si>
  <si>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</si>
  <si>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</si>
  <si>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</si>
  <si>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</si>
  <si>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</si>
  <si>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</si>
  <si>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</si>
  <si>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</si>
  <si>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</si>
  <si>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</si>
  <si>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</si>
  <si>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</si>
  <si>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</si>
  <si>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</si>
  <si>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</si>
  <si>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</si>
  <si>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</si>
  <si>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</si>
  <si>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</si>
  <si>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</si>
  <si>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</si>
  <si>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</si>
  <si>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</si>
  <si>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</si>
  <si>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</si>
  <si>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</si>
  <si>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</si>
  <si>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</si>
  <si>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</si>
  <si>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</si>
  <si>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</si>
  <si>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</si>
  <si>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</si>
  <si>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</si>
  <si>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</si>
  <si>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</si>
  <si>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</si>
  <si>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</si>
  <si>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</si>
  <si>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</si>
  <si>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</si>
  <si>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</si>
  <si>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</si>
  <si>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</si>
  <si>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</si>
  <si>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</si>
  <si>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</si>
  <si>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</si>
  <si>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</si>
  <si>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</si>
  <si>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</si>
  <si>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</si>
  <si>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</si>
  <si>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</si>
  <si>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</si>
  <si>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</si>
  <si>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</si>
  <si>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</si>
  <si>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</si>
  <si>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</si>
  <si>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</si>
  <si>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</si>
  <si>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</si>
  <si>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</si>
  <si>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</si>
  <si>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</si>
  <si>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</si>
  <si>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</si>
  <si>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</si>
  <si>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</si>
  <si>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</si>
  <si>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</si>
  <si>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</si>
  <si>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</si>
  <si>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</si>
  <si>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</si>
  <si>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</si>
  <si>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</si>
  <si>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</si>
  <si>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</si>
  <si>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</si>
  <si>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</si>
  <si>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</si>
  <si>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</si>
  <si>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</si>
  <si>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</si>
  <si>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</si>
  <si>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</si>
  <si>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</si>
  <si>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</si>
  <si>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</si>
  <si>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</si>
  <si>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</si>
  <si>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</si>
  <si>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</si>
  <si>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</si>
  <si>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</si>
  <si>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</si>
  <si>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</si>
  <si>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</si>
  <si>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</si>
  <si>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</si>
  <si>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</si>
  <si>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</si>
  <si>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</si>
  <si>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</si>
  <si>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</si>
  <si>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</si>
  <si>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</si>
  <si>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</si>
  <si>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</si>
  <si>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</si>
  <si>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</si>
  <si>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</si>
  <si>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</si>
  <si>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</si>
  <si>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</si>
  <si>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</si>
  <si>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</si>
  <si>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</si>
  <si>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</si>
  <si>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</si>
  <si>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</si>
  <si>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</si>
  <si>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</si>
  <si>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</si>
  <si>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</si>
  <si>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</si>
  <si>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</si>
  <si>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</si>
  <si>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</si>
  <si>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</si>
  <si>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</si>
  <si>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</si>
  <si>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</si>
  <si>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</si>
  <si>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</si>
  <si>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</si>
  <si>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</si>
  <si>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</si>
  <si>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</si>
  <si>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</si>
  <si>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</si>
  <si>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</si>
  <si>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</si>
  <si>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</si>
  <si>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</si>
  <si>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</si>
  <si>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</si>
  <si>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</si>
  <si>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</si>
  <si>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</si>
  <si>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</si>
  <si>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</si>
  <si>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</si>
  <si>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</si>
  <si>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</si>
  <si>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</si>
  <si>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</si>
  <si>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</si>
  <si>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</si>
  <si>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</si>
  <si>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</si>
  <si>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</si>
  <si>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</si>
  <si>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</si>
  <si>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</si>
  <si>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</si>
  <si>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</si>
  <si>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</si>
  <si>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</si>
  <si>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</si>
  <si>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</si>
  <si>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</si>
  <si>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</si>
  <si>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</si>
  <si>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</si>
  <si>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</si>
  <si>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</si>
  <si>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</si>
  <si>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</si>
  <si>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</si>
  <si>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</si>
  <si>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</si>
  <si>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</si>
  <si>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</si>
  <si>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</si>
  <si>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</si>
  <si>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</si>
  <si>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</si>
  <si>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</si>
  <si>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</si>
  <si>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</si>
  <si>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</si>
  <si>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</si>
  <si>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</si>
  <si>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</si>
  <si>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</si>
  <si>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</si>
  <si>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</si>
  <si>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</si>
  <si>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</si>
  <si>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</si>
  <si>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</si>
  <si>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</si>
  <si>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</si>
  <si>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</si>
  <si>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</si>
  <si>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</si>
  <si>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</si>
  <si>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</si>
  <si>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</si>
  <si>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</si>
  <si>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</si>
  <si>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</si>
  <si>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</si>
  <si>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</si>
  <si>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</si>
  <si>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</si>
  <si>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</si>
  <si>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</si>
  <si>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</si>
  <si>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</si>
  <si>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</si>
  <si>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</si>
  <si>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</si>
  <si>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</si>
  <si>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</si>
  <si>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</si>
  <si>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</si>
  <si>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</si>
  <si>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</si>
  <si>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</si>
  <si>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</si>
  <si>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</si>
  <si>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</si>
  <si>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</si>
  <si>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</si>
  <si>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</si>
  <si>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</si>
  <si>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</si>
  <si>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</si>
  <si>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</si>
  <si>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</si>
  <si>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</si>
  <si>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</si>
  <si>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</si>
  <si>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</si>
  <si>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</si>
  <si>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</si>
  <si>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</si>
  <si>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</si>
  <si>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</si>
  <si>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</si>
  <si>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</si>
  <si>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</si>
  <si>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</si>
  <si>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</si>
  <si>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</si>
  <si>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</si>
  <si>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</si>
  <si>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</si>
  <si>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</si>
  <si>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</si>
  <si>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</si>
  <si>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</si>
  <si>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</si>
  <si>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</si>
  <si>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</si>
  <si>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</si>
  <si>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</si>
  <si>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</si>
  <si>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</si>
  <si>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</si>
  <si>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</si>
  <si>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</si>
  <si>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</si>
  <si>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</si>
  <si>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</si>
  <si>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</si>
  <si>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</si>
  <si>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</si>
  <si>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</si>
  <si>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</si>
  <si>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</si>
  <si>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</si>
  <si>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</si>
  <si>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</si>
  <si>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</si>
  <si>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</si>
  <si>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</si>
  <si>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</si>
  <si>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</si>
  <si>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</si>
  <si>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</si>
  <si>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</si>
  <si>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</si>
  <si>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</si>
  <si>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</si>
  <si>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</si>
  <si>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</si>
  <si>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</si>
  <si>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</si>
  <si>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</si>
  <si>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</si>
  <si>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</si>
  <si>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</si>
  <si>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</si>
  <si>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</si>
  <si>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</si>
  <si>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</si>
  <si>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</si>
  <si>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</si>
  <si>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</si>
  <si>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</si>
  <si>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</si>
  <si>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</si>
  <si>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</si>
  <si>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</si>
  <si>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</si>
  <si>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</si>
  <si>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</si>
  <si>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</si>
  <si>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</si>
  <si>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</si>
  <si>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</si>
  <si>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</si>
  <si>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</si>
  <si>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</si>
  <si>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</si>
  <si>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</si>
  <si>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</si>
  <si>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</si>
  <si>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</si>
  <si>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</si>
  <si>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</si>
  <si>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</si>
  <si>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</si>
  <si>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</si>
  <si>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</si>
  <si>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</si>
  <si>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</si>
  <si>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</si>
  <si>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</si>
  <si>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</si>
  <si>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</si>
  <si>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</si>
  <si>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</si>
  <si>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</si>
  <si>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</si>
  <si>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</si>
  <si>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</si>
  <si>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</si>
  <si>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</si>
  <si>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</si>
  <si>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</si>
  <si>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</si>
  <si>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</si>
  <si>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</si>
  <si>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</si>
  <si>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</si>
  <si>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</si>
  <si>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</si>
  <si>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</si>
  <si>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</si>
  <si>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</si>
  <si>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</si>
  <si>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</si>
  <si>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</si>
  <si>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</si>
  <si>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</si>
  <si>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</si>
  <si>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</si>
  <si>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</si>
  <si>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</si>
  <si>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</si>
  <si>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</si>
  <si>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</si>
  <si>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</si>
  <si>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</si>
  <si>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</si>
  <si>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</si>
  <si>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</si>
  <si>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</si>
  <si>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</si>
  <si>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</si>
  <si>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</si>
  <si>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</si>
  <si>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</si>
  <si>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</si>
  <si>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</si>
  <si>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</si>
  <si>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</si>
  <si>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</si>
  <si>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</si>
  <si>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</si>
  <si>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</si>
  <si>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</si>
  <si>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</si>
  <si>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</si>
  <si>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</si>
  <si>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</si>
  <si>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</si>
  <si>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</si>
  <si>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</si>
  <si>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</si>
  <si>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</si>
  <si>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</si>
  <si>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</si>
  <si>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</si>
  <si>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</si>
  <si>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</si>
  <si>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</si>
  <si>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</si>
  <si>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</si>
  <si>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</si>
  <si>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</si>
  <si>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</si>
  <si>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</si>
  <si>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</si>
  <si>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</si>
  <si>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</si>
  <si>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</si>
  <si>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</si>
  <si>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</si>
  <si>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</si>
  <si>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</si>
  <si>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</si>
  <si>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</si>
  <si>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</si>
  <si>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</si>
  <si>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</si>
  <si>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</si>
  <si>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</si>
  <si>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</si>
  <si>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</si>
  <si>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</si>
  <si>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</si>
  <si>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</si>
  <si>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</si>
  <si>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</si>
  <si>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</si>
  <si>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</si>
  <si>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</si>
  <si>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</si>
  <si>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</si>
  <si>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</si>
  <si>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</si>
  <si>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</si>
  <si>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</si>
  <si>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</si>
  <si>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</si>
  <si>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</si>
  <si>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</si>
  <si>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</si>
  <si>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</si>
  <si>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</si>
  <si>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</si>
  <si>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</si>
  <si>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</si>
  <si>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</si>
  <si>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</si>
  <si>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</si>
  <si>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</si>
  <si>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</si>
  <si>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</si>
  <si>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</si>
  <si>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</si>
  <si>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</si>
  <si>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</si>
  <si>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</si>
  <si>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</si>
  <si>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</si>
  <si>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</si>
  <si>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</si>
  <si>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</si>
  <si>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</si>
  <si>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</si>
  <si>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</si>
  <si>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</si>
  <si>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</si>
  <si>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</si>
  <si>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</si>
  <si>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</si>
  <si>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</si>
  <si>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</si>
  <si>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</si>
  <si>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</si>
  <si>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</si>
  <si>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</si>
  <si>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</si>
  <si>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</si>
  <si>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</si>
  <si>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</si>
  <si>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</si>
  <si>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</si>
  <si>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</si>
  <si>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</si>
  <si>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</si>
  <si>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</si>
  <si>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</si>
  <si>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</si>
  <si>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</si>
  <si>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</si>
  <si>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</si>
  <si>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</si>
  <si>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</si>
  <si>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</si>
  <si>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</si>
  <si>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</si>
  <si>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</si>
  <si>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</si>
  <si>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</si>
  <si>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</si>
  <si>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</si>
  <si>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</si>
  <si>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</si>
  <si>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</si>
  <si>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</si>
  <si>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</si>
  <si>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</si>
  <si>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</si>
  <si>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</si>
  <si>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</si>
  <si>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</si>
  <si>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</si>
  <si>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</si>
  <si>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</si>
  <si>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</si>
  <si>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</si>
  <si>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</si>
  <si>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</si>
  <si>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</si>
  <si>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</si>
  <si>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</si>
  <si>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</si>
  <si>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</si>
  <si>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</si>
  <si>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</si>
  <si>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</si>
  <si>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</si>
  <si>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</si>
  <si>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</si>
  <si>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</si>
  <si>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</si>
  <si>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</si>
  <si>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</si>
  <si>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</si>
  <si>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</si>
  <si>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</si>
  <si>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</si>
  <si>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</si>
  <si>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</si>
  <si>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</si>
  <si>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</si>
  <si>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</si>
  <si>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</si>
  <si>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</si>
  <si>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</si>
  <si>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</si>
  <si>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</si>
  <si>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</si>
  <si>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</si>
  <si>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</si>
  <si>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</si>
  <si>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</si>
  <si>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</si>
  <si>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</si>
  <si>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</si>
  <si>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</si>
  <si>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</si>
  <si>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</si>
  <si>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</si>
  <si>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</si>
  <si>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</si>
  <si>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</si>
  <si>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</si>
  <si>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</si>
  <si>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</si>
  <si>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</si>
  <si>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</si>
  <si>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</si>
  <si>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</si>
  <si>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</si>
  <si>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</si>
  <si>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</si>
  <si>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</si>
  <si>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</si>
  <si>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</si>
  <si>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</si>
  <si>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</si>
  <si>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</si>
  <si>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</si>
  <si>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</si>
  <si>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</si>
  <si>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</si>
  <si>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</si>
  <si>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</si>
  <si>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</si>
  <si>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</si>
  <si>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</si>
  <si>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</si>
  <si>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</si>
  <si>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</si>
  <si>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</si>
  <si>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</si>
  <si>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</si>
  <si>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</si>
  <si>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</si>
  <si>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</si>
  <si>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</si>
  <si>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</si>
  <si>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</si>
  <si>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</si>
  <si>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</si>
  <si>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</si>
  <si>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</si>
  <si>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</si>
  <si>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</si>
  <si>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</si>
  <si>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</si>
  <si>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</si>
  <si>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</si>
  <si>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</si>
  <si>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</si>
  <si>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</si>
  <si>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</si>
  <si>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</si>
  <si>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</si>
  <si>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</si>
  <si>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</si>
  <si>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</si>
  <si>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</si>
  <si>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</si>
  <si>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</si>
  <si>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</si>
  <si>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</si>
  <si>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</si>
  <si>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</si>
  <si>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</si>
  <si>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</si>
  <si>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</si>
  <si>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</si>
  <si>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</si>
  <si>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</si>
  <si>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</si>
  <si>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</si>
  <si>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</si>
  <si>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</si>
  <si>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</si>
  <si>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</si>
  <si>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</si>
  <si>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</si>
  <si>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</si>
  <si>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</si>
  <si>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</si>
  <si>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</si>
  <si>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</si>
  <si>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</si>
  <si>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</si>
  <si>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</si>
  <si>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</si>
  <si>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</si>
  <si>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</si>
  <si>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</si>
  <si>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</si>
  <si>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</si>
  <si>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</si>
  <si>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</si>
  <si>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</si>
  <si>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</si>
  <si>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</si>
  <si>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</si>
  <si>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</si>
  <si>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</si>
  <si>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</si>
  <si>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</si>
  <si>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</si>
  <si>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</si>
  <si>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</si>
  <si>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</si>
  <si>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</si>
  <si>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</si>
  <si>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</si>
  <si>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</si>
  <si>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</si>
  <si>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</si>
  <si>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</si>
  <si>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</si>
  <si>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</si>
  <si>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</si>
  <si>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</si>
  <si>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</si>
  <si>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</si>
  <si>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</si>
  <si>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</si>
  <si>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</si>
  <si>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</si>
  <si>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</si>
  <si>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</si>
  <si>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</si>
  <si>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</si>
  <si>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</si>
  <si>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</si>
  <si>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</si>
  <si>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</si>
  <si>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</si>
  <si>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</si>
  <si>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</si>
  <si>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</si>
  <si>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</si>
  <si>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</si>
  <si>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</si>
  <si>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</si>
  <si>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</si>
  <si>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</si>
  <si>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</si>
  <si>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</si>
  <si>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</si>
  <si>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</si>
  <si>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</si>
  <si>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</si>
  <si>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</si>
  <si>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</si>
  <si>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</si>
  <si>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</si>
  <si>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</si>
  <si>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</si>
  <si>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</si>
  <si>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</si>
  <si>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</si>
  <si>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</si>
  <si>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</si>
  <si>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</si>
  <si>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</si>
  <si>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</si>
  <si>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</si>
  <si>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</si>
  <si>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</si>
  <si>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</si>
  <si>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</si>
  <si>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</si>
  <si>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</si>
  <si>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</si>
  <si>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</si>
  <si>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</si>
  <si>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</si>
  <si>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</si>
  <si>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</si>
  <si>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</si>
  <si>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</si>
  <si>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</si>
  <si>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</si>
  <si>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</si>
  <si>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</si>
  <si>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</si>
  <si>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</si>
  <si>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</si>
  <si>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</si>
  <si>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</si>
  <si>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</si>
  <si>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</si>
  <si>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</si>
  <si>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</si>
  <si>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</si>
  <si>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</si>
  <si>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</si>
  <si>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</si>
  <si>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</si>
  <si>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</si>
  <si>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</si>
  <si>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</si>
  <si>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</si>
  <si>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</si>
  <si>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</si>
  <si>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</si>
  <si>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</si>
  <si>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</si>
  <si>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</si>
  <si>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</si>
  <si>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</si>
  <si>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</si>
  <si>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</si>
  <si>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</si>
  <si>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</si>
  <si>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</si>
  <si>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</si>
  <si>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</si>
  <si>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</si>
  <si>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</si>
  <si>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</si>
  <si>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</si>
  <si>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</si>
  <si>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</si>
  <si>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</si>
  <si>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</si>
  <si>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</si>
  <si>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</si>
  <si>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</si>
  <si>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</si>
  <si>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</si>
  <si>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</si>
  <si>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</si>
  <si>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</si>
  <si>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</si>
  <si>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</si>
  <si>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</si>
  <si>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</si>
  <si>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</si>
  <si>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</si>
  <si>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</si>
  <si>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</si>
  <si>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</si>
  <si>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</si>
  <si>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</si>
  <si>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</si>
  <si>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</si>
  <si>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</si>
  <si>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</si>
  <si>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</si>
  <si>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</si>
  <si>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</si>
  <si>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</si>
  <si>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</si>
  <si>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</si>
  <si>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</si>
  <si>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</si>
  <si>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</si>
  <si>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</si>
  <si>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</si>
  <si>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</si>
  <si>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</si>
  <si>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</si>
  <si>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</si>
  <si>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</si>
  <si>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</si>
  <si>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</si>
  <si>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</si>
  <si>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</si>
  <si>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</si>
  <si>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</si>
  <si>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</si>
  <si>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</si>
  <si>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</si>
  <si>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</si>
  <si>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</si>
  <si>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</si>
  <si>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</si>
  <si>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</si>
  <si>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</si>
  <si>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</si>
  <si>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</si>
  <si>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</si>
  <si>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</si>
  <si>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</si>
  <si>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</si>
  <si>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</si>
  <si>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</si>
  <si>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</si>
  <si>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</si>
  <si>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</si>
  <si>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</si>
  <si>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</si>
  <si>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</si>
  <si>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</si>
  <si>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</si>
  <si>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</si>
  <si>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</si>
  <si>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</si>
  <si>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</si>
  <si>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</si>
  <si>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</si>
  <si>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</si>
  <si>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</si>
  <si>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</si>
  <si>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</si>
  <si>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</si>
  <si>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</si>
  <si>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</si>
  <si>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</si>
  <si>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</si>
  <si>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</si>
  <si>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</si>
  <si>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</si>
  <si>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</si>
  <si>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</si>
  <si>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</si>
  <si>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</si>
  <si>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</si>
  <si>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</si>
  <si>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</si>
  <si>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</si>
  <si>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</si>
  <si>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</si>
  <si>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</si>
  <si>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</si>
  <si>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</si>
  <si>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</si>
  <si>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</si>
  <si>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</si>
  <si>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</si>
  <si>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</si>
  <si>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</si>
  <si>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</si>
  <si>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</si>
  <si>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</si>
  <si>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</si>
  <si>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</si>
  <si>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</si>
  <si>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</si>
  <si>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</si>
  <si>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</si>
  <si>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</si>
  <si>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</si>
  <si>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</si>
  <si>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</si>
  <si>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</si>
  <si>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</si>
  <si>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</si>
  <si>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</si>
  <si>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</si>
  <si>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</si>
  <si>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</si>
  <si>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</si>
  <si>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</si>
  <si>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</si>
  <si>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</si>
  <si>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</si>
  <si>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</si>
  <si>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</si>
  <si>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</si>
  <si>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</si>
  <si>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</si>
  <si>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</si>
  <si>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</si>
  <si>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</si>
  <si>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</si>
  <si>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</si>
  <si>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</si>
  <si>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</si>
  <si>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</si>
  <si>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</si>
  <si>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</si>
  <si>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</si>
  <si>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</si>
  <si>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</si>
  <si>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</si>
  <si>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</si>
  <si>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</si>
  <si>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</si>
  <si>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</si>
  <si>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</si>
  <si>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</si>
  <si>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</si>
  <si>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</si>
  <si>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</si>
  <si>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</si>
  <si>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</si>
  <si>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</si>
  <si>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</si>
  <si>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</si>
  <si>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</si>
  <si>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</si>
  <si>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</si>
  <si>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</si>
  <si>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</si>
  <si>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</si>
  <si>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</si>
  <si>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</si>
  <si>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</si>
  <si>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</si>
  <si>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</si>
  <si>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</si>
  <si>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</si>
  <si>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</si>
  <si>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</si>
  <si>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</si>
  <si>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</si>
  <si>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</si>
  <si>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</si>
  <si>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</si>
  <si>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</si>
  <si>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</si>
  <si>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</si>
  <si>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</si>
  <si>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</si>
  <si>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</si>
  <si>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</si>
  <si>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</si>
  <si>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</si>
  <si>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</si>
  <si>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</si>
  <si>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</si>
  <si>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</si>
  <si>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</si>
  <si>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</si>
  <si>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</si>
  <si>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</si>
  <si>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</si>
  <si>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</si>
  <si>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</si>
  <si>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</si>
  <si>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</si>
  <si>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</si>
  <si>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</si>
  <si>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</si>
  <si>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</si>
  <si>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</si>
  <si>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</si>
  <si>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</si>
  <si>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</si>
  <si>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</si>
  <si>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</si>
  <si>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</si>
  <si>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</si>
  <si>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</si>
  <si>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</si>
  <si>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</si>
  <si>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</si>
  <si>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</si>
  <si>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</si>
  <si>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</si>
  <si>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</si>
  <si>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</si>
  <si>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</si>
  <si>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</si>
  <si>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</si>
  <si>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</si>
  <si>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</si>
  <si>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</si>
  <si>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</si>
  <si>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</si>
  <si>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</si>
  <si>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</si>
  <si>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</si>
  <si>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</si>
  <si>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</si>
  <si>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</si>
  <si>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</si>
  <si>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</si>
  <si>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</si>
  <si>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</si>
  <si>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</si>
  <si>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</si>
  <si>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</si>
  <si>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</si>
  <si>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</si>
  <si>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</si>
  <si>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</si>
  <si>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</si>
  <si>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</si>
  <si>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</si>
  <si>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</si>
  <si>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</si>
  <si>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</si>
  <si>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</si>
  <si>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</si>
  <si>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</si>
  <si>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</si>
  <si>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</si>
  <si>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</si>
  <si>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</si>
  <si>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</si>
  <si>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</si>
  <si>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</si>
  <si>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</si>
  <si>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</si>
  <si>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</si>
  <si>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</si>
  <si>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</si>
  <si>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</si>
  <si>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</si>
  <si>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</si>
  <si>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</si>
  <si>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</si>
  <si>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</si>
  <si>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</si>
  <si>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</si>
  <si>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</si>
  <si>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</si>
  <si>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</si>
  <si>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</si>
  <si>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</si>
  <si>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</si>
  <si>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</si>
  <si>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</si>
  <si>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</si>
  <si>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</si>
  <si>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</si>
  <si>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</si>
  <si>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</si>
  <si>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</si>
  <si>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</si>
  <si>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</si>
  <si>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</si>
  <si>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</si>
  <si>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</si>
  <si>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</si>
  <si>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</si>
  <si>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</si>
  <si>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</si>
  <si>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</si>
  <si>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</si>
  <si>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</si>
  <si>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</si>
  <si>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</si>
  <si>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</si>
  <si>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</si>
  <si>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</si>
  <si>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</si>
  <si>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</si>
  <si>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</si>
  <si>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</si>
  <si>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</si>
  <si>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</si>
  <si>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</si>
  <si>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</si>
  <si>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</si>
  <si>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</si>
  <si>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</si>
  <si>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</si>
  <si>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</si>
  <si>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</si>
  <si>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</si>
  <si>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</si>
  <si>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</si>
  <si>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</si>
  <si>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</si>
  <si>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</si>
  <si>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</si>
  <si>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</si>
  <si>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</si>
  <si>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</si>
  <si>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</si>
  <si>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</si>
  <si>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</si>
  <si>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</si>
  <si>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</si>
  <si>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</si>
  <si>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</si>
  <si>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</si>
  <si>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</si>
  <si>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</si>
  <si>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</si>
  <si>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</si>
  <si>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</si>
  <si>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</si>
  <si>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</si>
  <si>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</si>
  <si>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</si>
  <si>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</si>
  <si>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</si>
  <si>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</si>
  <si>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</si>
  <si>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</si>
  <si>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</si>
  <si>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</si>
  <si>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</si>
  <si>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</si>
  <si>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</si>
  <si>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</si>
  <si>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</si>
  <si>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</si>
  <si>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</si>
  <si>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</si>
  <si>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</si>
  <si>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</si>
  <si>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</si>
  <si>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</si>
  <si>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</si>
  <si>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</si>
  <si>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</si>
  <si>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</si>
  <si>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</si>
  <si>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</si>
  <si>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</si>
  <si>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</si>
  <si>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</si>
  <si>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</si>
  <si>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</si>
  <si>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</si>
  <si>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</si>
  <si>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</si>
  <si>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</si>
  <si>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</si>
  <si>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</si>
  <si>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</si>
  <si>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</si>
  <si>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</si>
  <si>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</si>
  <si>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</si>
  <si>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</si>
  <si>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</si>
  <si>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</si>
  <si>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</si>
  <si>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</si>
  <si>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</si>
  <si>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</si>
  <si>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</si>
  <si>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</si>
  <si>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</si>
  <si>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</si>
  <si>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</si>
  <si>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</si>
  <si>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</si>
  <si>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</si>
  <si>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</si>
  <si>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</si>
  <si>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</si>
  <si>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</si>
  <si>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</si>
  <si>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</si>
  <si>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</si>
  <si>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</si>
  <si>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</si>
  <si>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</si>
  <si>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</si>
  <si>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</si>
  <si>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</si>
  <si>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</si>
  <si>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</si>
  <si>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</si>
  <si>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</si>
  <si>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</si>
  <si>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</si>
  <si>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</si>
  <si>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</si>
  <si>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</si>
  <si>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</si>
  <si>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</si>
  <si>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</si>
  <si>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</si>
  <si>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</si>
  <si>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</si>
  <si>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</si>
  <si>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</si>
  <si>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</si>
  <si>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</si>
  <si>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</si>
  <si>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</si>
  <si>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</si>
  <si>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</si>
  <si>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</si>
  <si>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</si>
  <si>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</si>
  <si>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</si>
  <si>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</si>
  <si>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</si>
  <si>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</si>
  <si>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</si>
  <si>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</si>
  <si>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</si>
  <si>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</si>
  <si>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</si>
  <si>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</si>
  <si>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</si>
  <si>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</si>
  <si>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</si>
  <si>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</si>
  <si>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</si>
  <si>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</si>
  <si>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</si>
  <si>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</si>
  <si>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</si>
  <si>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</si>
  <si>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</si>
  <si>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</si>
  <si>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</si>
  <si>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</si>
  <si>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</si>
  <si>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</si>
  <si>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</si>
  <si>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</si>
  <si>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</si>
  <si>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</si>
  <si>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</si>
  <si>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</si>
  <si>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</si>
  <si>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</si>
  <si>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</si>
  <si>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</si>
  <si>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</si>
  <si>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</si>
  <si>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</si>
  <si>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</si>
  <si>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</si>
  <si>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</si>
  <si>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</si>
  <si>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</si>
  <si>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</si>
  <si>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</si>
  <si>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</si>
  <si>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</si>
  <si>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</si>
  <si>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</si>
  <si>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</si>
  <si>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</si>
  <si>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</si>
  <si>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</si>
  <si>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</si>
  <si>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</si>
  <si>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</si>
  <si>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</si>
  <si>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</si>
  <si>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</si>
  <si>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</si>
  <si>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</si>
  <si>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</si>
  <si>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</si>
  <si>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</si>
  <si>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</si>
  <si>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</si>
  <si>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</si>
  <si>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</si>
  <si>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</si>
  <si>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</si>
  <si>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</si>
  <si>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</si>
  <si>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</si>
  <si>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</si>
  <si>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</si>
  <si>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</si>
  <si>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</si>
  <si>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</si>
  <si>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</si>
  <si>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</si>
  <si>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</si>
  <si>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</si>
  <si>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</si>
  <si>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</si>
  <si>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</si>
  <si>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</si>
  <si>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</si>
  <si>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</si>
  <si>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</si>
  <si>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</si>
  <si>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</si>
  <si>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</si>
  <si>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</si>
  <si>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</si>
  <si>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</si>
  <si>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</si>
  <si>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</si>
  <si>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</si>
  <si>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</si>
  <si>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</si>
  <si>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</si>
  <si>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</si>
  <si>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</si>
  <si>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</si>
  <si>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</si>
  <si>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</si>
  <si>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</si>
  <si>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</si>
  <si>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</si>
  <si>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</si>
  <si>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</si>
  <si>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</si>
  <si>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</si>
  <si>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</si>
  <si>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</si>
  <si>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</si>
  <si>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</si>
  <si>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</si>
  <si>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</si>
  <si>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</si>
  <si>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</si>
  <si>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</si>
  <si>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</si>
  <si>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</si>
  <si>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</si>
  <si>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</si>
  <si>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</si>
  <si>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</si>
  <si>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</si>
  <si>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</si>
  <si>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</si>
  <si>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</si>
  <si>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</si>
  <si>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</si>
  <si>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</si>
  <si>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</si>
  <si>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</si>
  <si>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</si>
  <si>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</si>
  <si>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</si>
  <si>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</si>
  <si>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</si>
  <si>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</si>
  <si>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</si>
  <si>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</si>
  <si>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</si>
  <si>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</si>
  <si>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</si>
  <si>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</si>
  <si>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</si>
  <si>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</si>
  <si>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</si>
  <si>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</si>
  <si>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</si>
  <si>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</si>
  <si>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</si>
  <si>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</si>
  <si>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</si>
  <si>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</si>
  <si>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</si>
  <si>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</si>
  <si>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</si>
  <si>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</si>
  <si>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</si>
  <si>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</si>
  <si>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</si>
  <si>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</si>
  <si>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</si>
  <si>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</si>
  <si>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</si>
  <si>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</si>
  <si>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</si>
  <si>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</si>
  <si>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</si>
  <si>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</si>
  <si>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</si>
  <si>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</si>
  <si>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</si>
  <si>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</si>
  <si>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</si>
  <si>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</si>
  <si>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</si>
  <si>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</si>
  <si>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</si>
  <si>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</si>
  <si>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</si>
  <si>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</si>
  <si>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</si>
  <si>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</si>
  <si>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</si>
  <si>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</si>
  <si>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</si>
  <si>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</si>
  <si>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</si>
  <si>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</si>
  <si>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</si>
  <si>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</si>
  <si>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</si>
  <si>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</si>
  <si>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</si>
  <si>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</si>
  <si>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</si>
  <si>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</si>
  <si>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</si>
  <si>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</si>
  <si>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</si>
  <si>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</si>
  <si>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</si>
  <si>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</si>
  <si>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</si>
  <si>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</si>
  <si>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</si>
  <si>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</si>
  <si>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</si>
  <si>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</si>
  <si>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</si>
  <si>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</si>
  <si>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</si>
  <si>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</si>
  <si>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</si>
  <si>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</si>
  <si>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</si>
  <si>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</si>
  <si>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</si>
  <si>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</si>
  <si>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</si>
  <si>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</si>
  <si>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</si>
  <si>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</si>
  <si>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</si>
  <si>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</si>
  <si>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</si>
  <si>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</si>
  <si>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</si>
  <si>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</si>
  <si>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</si>
  <si>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</si>
  <si>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</si>
  <si>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</si>
  <si>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</si>
  <si>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</si>
  <si>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</si>
  <si>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</si>
  <si>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</si>
  <si>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</si>
  <si>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</si>
  <si>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</si>
  <si>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</si>
  <si>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</si>
  <si>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</si>
  <si>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</si>
  <si>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</si>
  <si>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</si>
  <si>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</si>
  <si>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</si>
  <si>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</si>
  <si>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</si>
  <si>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</si>
  <si>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</si>
  <si>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</si>
  <si>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</si>
  <si>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</si>
  <si>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</si>
  <si>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</si>
  <si>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</si>
  <si>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</si>
  <si>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</si>
  <si>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</si>
  <si>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</si>
  <si>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</si>
  <si>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</si>
  <si>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</si>
  <si>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</si>
  <si>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</si>
  <si>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</si>
  <si>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</si>
  <si>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</si>
  <si>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</si>
  <si>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</si>
  <si>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</si>
  <si>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</si>
  <si>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</si>
  <si>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</si>
  <si>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</si>
  <si>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</si>
  <si>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</si>
  <si>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</si>
  <si>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</si>
  <si>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</si>
  <si>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</si>
  <si>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</si>
  <si>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</si>
  <si>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</si>
  <si>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</si>
  <si>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</si>
  <si>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</si>
  <si>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</si>
  <si>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</si>
  <si>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</si>
  <si>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</si>
  <si>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</si>
  <si>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</si>
  <si>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</si>
  <si>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</si>
  <si>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</si>
  <si>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</si>
  <si>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</si>
  <si>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</si>
  <si>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</si>
  <si>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</si>
  <si>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</si>
  <si>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</si>
  <si>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</si>
  <si>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</si>
  <si>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</si>
  <si>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</si>
  <si>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</si>
  <si>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</si>
  <si>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</si>
  <si>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</si>
  <si>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</si>
  <si>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</si>
  <si>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</si>
  <si>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</si>
  <si>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</si>
  <si>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</si>
  <si>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</si>
  <si>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</si>
  <si>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</si>
  <si>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</si>
  <si>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</si>
  <si>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</si>
  <si>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</si>
  <si>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</si>
  <si>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</si>
  <si>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</si>
  <si>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</si>
  <si>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</si>
  <si>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</si>
  <si>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</si>
  <si>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</si>
  <si>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</si>
  <si>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</si>
  <si>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</si>
  <si>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</si>
  <si>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</si>
  <si>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</si>
  <si>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</si>
  <si>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</si>
  <si>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</si>
  <si>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</si>
  <si>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</si>
  <si>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</si>
  <si>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</si>
  <si>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</si>
  <si>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</si>
  <si>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</si>
  <si>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</si>
  <si>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</si>
  <si>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</si>
  <si>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</si>
  <si>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</si>
  <si>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</si>
  <si>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</si>
  <si>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</si>
  <si>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</si>
  <si>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</si>
  <si>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</si>
  <si>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</si>
  <si>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</si>
  <si>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</si>
  <si>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</si>
  <si>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</si>
  <si>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</si>
  <si>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</si>
  <si>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</si>
  <si>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</si>
  <si>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</si>
  <si>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</si>
  <si>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</si>
  <si>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</si>
  <si>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</si>
  <si>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</si>
  <si>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</si>
  <si>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</si>
  <si>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</si>
  <si>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</si>
  <si>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</si>
  <si>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</si>
  <si>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</si>
  <si>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</si>
  <si>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</si>
  <si>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</si>
  <si>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</si>
  <si>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</si>
  <si>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</si>
  <si>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</si>
  <si>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</si>
  <si>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</si>
  <si>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</si>
  <si>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</si>
  <si>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</si>
  <si>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</si>
  <si>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</si>
  <si>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</si>
  <si>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</si>
  <si>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</si>
  <si>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</si>
  <si>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</si>
  <si>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</si>
  <si>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</si>
  <si>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</si>
  <si>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</si>
  <si>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</si>
  <si>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</si>
  <si>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</si>
  <si>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</si>
  <si>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</si>
  <si>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</si>
  <si>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</si>
  <si>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</si>
  <si>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</si>
  <si>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</si>
  <si>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</si>
  <si>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</si>
  <si>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</si>
  <si>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</si>
  <si>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</si>
  <si>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</si>
  <si>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</si>
  <si>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</si>
  <si>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</si>
  <si>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</si>
  <si>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</si>
  <si>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</si>
  <si>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</si>
  <si>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</si>
  <si>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</si>
  <si>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</si>
  <si>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</si>
  <si>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</si>
  <si>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</si>
  <si>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</si>
  <si>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</si>
  <si>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</si>
  <si>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</si>
  <si>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</si>
  <si>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</si>
  <si>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</si>
  <si>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</si>
  <si>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</si>
  <si>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</si>
  <si>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</si>
  <si>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</si>
  <si>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</si>
  <si>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</si>
  <si>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</si>
  <si>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</si>
  <si>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</si>
  <si>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</si>
  <si>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</si>
  <si>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</si>
  <si>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</si>
  <si>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</si>
  <si>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</si>
  <si>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</si>
  <si>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</si>
  <si>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</si>
  <si>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</si>
  <si>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</si>
  <si>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</si>
  <si>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</si>
  <si>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</si>
  <si>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</si>
  <si>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</si>
  <si>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</si>
  <si>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</si>
  <si>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</si>
  <si>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</si>
  <si>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</si>
  <si>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</si>
  <si>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</si>
  <si>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</si>
  <si>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</si>
  <si>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</si>
  <si>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</si>
  <si>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</si>
  <si>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</si>
  <si>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</si>
  <si>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</si>
  <si>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</si>
  <si>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</si>
  <si>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</si>
  <si>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</si>
  <si>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</si>
  <si>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</si>
  <si>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</si>
  <si>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</si>
  <si>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</si>
  <si>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</si>
  <si>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</si>
  <si>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</si>
  <si>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</si>
  <si>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</si>
  <si>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</si>
  <si>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</si>
  <si>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</si>
  <si>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</si>
  <si>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</si>
  <si>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</si>
  <si>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</si>
  <si>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</si>
  <si>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</si>
  <si>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</si>
  <si>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</si>
  <si>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</si>
  <si>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</si>
  <si>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</si>
  <si>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</si>
  <si>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</si>
  <si>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</si>
  <si>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</si>
  <si>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</si>
  <si>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</si>
  <si>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</si>
  <si>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</si>
  <si>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</si>
  <si>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</si>
  <si>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</si>
  <si>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</si>
  <si>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</si>
  <si>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</si>
  <si>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</si>
  <si>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</si>
  <si>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</si>
  <si>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</si>
  <si>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</si>
  <si>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</si>
  <si>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</si>
  <si>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</si>
  <si>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</si>
  <si>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</si>
  <si>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</si>
  <si>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</si>
  <si>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</si>
  <si>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</si>
  <si>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</si>
  <si>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</si>
  <si>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</si>
  <si>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</si>
  <si>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</si>
  <si>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</si>
  <si>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</si>
  <si>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</si>
  <si>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</si>
  <si>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</si>
  <si>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</si>
  <si>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</si>
  <si>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</si>
  <si>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</si>
  <si>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</si>
  <si>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</si>
  <si>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</si>
  <si>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</si>
  <si>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</si>
  <si>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</si>
  <si>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</si>
  <si>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</si>
  <si>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</si>
  <si>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</si>
  <si>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</si>
  <si>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</si>
  <si>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</si>
  <si>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</si>
  <si>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</si>
  <si>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</si>
  <si>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</si>
  <si>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</si>
  <si>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</si>
  <si>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</si>
  <si>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</si>
  <si>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</si>
  <si>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</si>
  <si>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</si>
  <si>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</si>
  <si>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</si>
  <si>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</si>
  <si>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</si>
  <si>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</si>
  <si>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</si>
  <si>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</si>
  <si>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</si>
  <si>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</si>
  <si>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</si>
  <si>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</si>
  <si>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</si>
  <si>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</si>
  <si>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</si>
  <si>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</si>
  <si>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</si>
  <si>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</si>
  <si>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</si>
  <si>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</si>
  <si>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</si>
  <si>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</si>
  <si>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</si>
  <si>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</si>
  <si>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</si>
  <si>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</si>
  <si>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</si>
  <si>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</si>
  <si>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</si>
  <si>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</si>
  <si>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</si>
  <si>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</si>
  <si>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</si>
  <si>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</si>
  <si>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</si>
  <si>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</si>
  <si>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</si>
  <si>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</si>
  <si>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</si>
  <si>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</si>
  <si>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</si>
  <si>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</si>
  <si>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</si>
  <si>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</si>
  <si>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</si>
  <si>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</si>
  <si>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</si>
  <si>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</si>
  <si>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</si>
  <si>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</si>
  <si>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</si>
  <si>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</si>
  <si>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</si>
  <si>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</si>
  <si>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</si>
  <si>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</si>
  <si>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</si>
  <si>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</si>
  <si>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</si>
  <si>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</si>
  <si>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</si>
  <si>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</si>
  <si>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</si>
  <si>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</si>
  <si>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</si>
  <si>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</si>
  <si>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</si>
  <si>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</si>
  <si>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</si>
  <si>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</si>
  <si>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</si>
  <si>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</si>
  <si>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</si>
  <si>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</si>
  <si>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</si>
  <si>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</si>
  <si>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</si>
  <si>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</si>
  <si>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</si>
  <si>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</si>
  <si>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</si>
  <si>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</si>
  <si>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</si>
  <si>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</si>
  <si>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</si>
  <si>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</si>
  <si>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</si>
  <si>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</si>
  <si>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</si>
  <si>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</si>
  <si>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</si>
  <si>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</si>
  <si>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</si>
  <si>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</si>
  <si>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</si>
  <si>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</si>
  <si>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</si>
  <si>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</si>
  <si>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</si>
  <si>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</si>
  <si>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</si>
  <si>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</si>
  <si>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</si>
  <si>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</si>
  <si>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</si>
  <si>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</si>
  <si>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</si>
  <si>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</si>
  <si>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</si>
  <si>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</si>
  <si>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</si>
  <si>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</si>
  <si>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</si>
  <si>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</si>
  <si>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</si>
  <si>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</si>
  <si>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</si>
  <si>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</si>
  <si>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</si>
  <si>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</si>
  <si>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</si>
  <si>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</si>
  <si>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</si>
  <si>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</si>
  <si>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</si>
  <si>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</si>
  <si>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</si>
  <si>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</si>
  <si>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</si>
  <si>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</si>
  <si>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</si>
  <si>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</si>
  <si>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</si>
  <si>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</si>
  <si>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</si>
  <si>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</si>
  <si>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</si>
  <si>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</si>
  <si>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</si>
  <si>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</si>
  <si>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</si>
  <si>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</si>
  <si>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</si>
  <si>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</si>
  <si>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</si>
  <si>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</si>
  <si>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</si>
  <si>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</si>
  <si>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</si>
  <si>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</si>
  <si>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</si>
  <si>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</si>
  <si>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</si>
  <si>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</si>
  <si>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</si>
  <si>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</si>
  <si>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</si>
  <si>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</si>
  <si>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</si>
  <si>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</si>
  <si>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</si>
  <si>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</si>
  <si>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</si>
  <si>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</si>
  <si>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</si>
  <si>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</si>
  <si>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</si>
  <si>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</si>
  <si>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</si>
  <si>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</si>
  <si>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</si>
  <si>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</si>
  <si>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</si>
  <si>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</si>
  <si>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</si>
  <si>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</si>
  <si>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</si>
  <si>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</si>
  <si>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</si>
  <si>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</si>
  <si>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</si>
  <si>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</si>
  <si>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</si>
  <si>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</si>
  <si>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</si>
  <si>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</si>
  <si>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</si>
  <si>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</si>
  <si>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</si>
  <si>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</si>
  <si>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</si>
  <si>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</si>
  <si>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</si>
  <si>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</si>
  <si>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</si>
  <si>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</si>
  <si>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</si>
  <si>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</si>
  <si>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</si>
  <si>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</si>
  <si>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</si>
  <si>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</si>
  <si>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</si>
  <si>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</si>
  <si>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</si>
  <si>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</si>
  <si>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</si>
  <si>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</si>
  <si>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</si>
  <si>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</si>
  <si>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</si>
  <si>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</si>
  <si>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</si>
  <si>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</si>
  <si>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</si>
  <si>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</si>
  <si>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</si>
  <si>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</si>
  <si>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</si>
  <si>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</si>
  <si>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</si>
  <si>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</si>
  <si>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</si>
  <si>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</si>
  <si>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</si>
  <si>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</si>
  <si>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</si>
  <si>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</si>
  <si>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</si>
  <si>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</si>
  <si>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</si>
  <si>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</si>
  <si>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</si>
  <si>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</si>
  <si>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</si>
  <si>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</si>
  <si>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</si>
  <si>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</si>
  <si>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</si>
  <si>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</si>
  <si>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</si>
  <si>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</si>
  <si>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</si>
  <si>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</si>
  <si>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</si>
  <si>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</si>
  <si>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</si>
  <si>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</si>
  <si>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</si>
  <si>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</si>
  <si>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</si>
  <si>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</si>
  <si>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</si>
  <si>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</si>
  <si>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</si>
  <si>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</si>
  <si>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</si>
  <si>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</si>
  <si>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</si>
  <si>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</si>
  <si>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</si>
  <si>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</si>
  <si>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</si>
  <si>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</si>
  <si>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</si>
  <si>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</si>
  <si>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</si>
  <si>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</si>
  <si>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</si>
  <si>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</si>
  <si>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</si>
  <si>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</si>
  <si>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</si>
  <si>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</si>
  <si>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</si>
  <si>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</si>
  <si>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</si>
  <si>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</si>
  <si>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</si>
  <si>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</si>
  <si>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</si>
  <si>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</si>
  <si>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</si>
  <si>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</si>
  <si>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</si>
  <si>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</si>
  <si>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</si>
  <si>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</si>
  <si>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</si>
  <si>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</si>
  <si>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</si>
  <si>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</si>
  <si>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</si>
  <si>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</si>
  <si>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</si>
  <si>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</si>
  <si>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</si>
  <si>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</si>
  <si>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</si>
  <si>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</si>
  <si>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</si>
  <si>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</si>
  <si>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</si>
  <si>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</si>
  <si>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</si>
  <si>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</si>
  <si>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</si>
  <si>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</si>
  <si>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</si>
  <si>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</si>
  <si>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</si>
  <si>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</si>
  <si>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</si>
  <si>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</si>
  <si>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</si>
  <si>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</si>
  <si>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</si>
  <si>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</si>
  <si>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</si>
  <si>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</si>
  <si>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</si>
  <si>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</si>
  <si>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</si>
  <si>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</si>
  <si>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</si>
  <si>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</si>
  <si>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</si>
  <si>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</si>
  <si>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</si>
  <si>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</si>
  <si>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</si>
  <si>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</si>
  <si>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</si>
  <si>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</si>
  <si>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</si>
  <si>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</si>
  <si>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</si>
  <si>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</si>
  <si>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</si>
  <si>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</si>
  <si>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</si>
  <si>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</si>
  <si>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</si>
  <si>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</si>
  <si>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</si>
  <si>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</si>
  <si>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</si>
  <si>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</si>
  <si>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</si>
  <si>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</si>
  <si>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</si>
  <si>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</si>
  <si>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</si>
  <si>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</si>
  <si>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</si>
  <si>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</si>
  <si>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</si>
  <si>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</si>
  <si>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</si>
  <si>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</si>
  <si>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</si>
  <si>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</si>
  <si>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</si>
  <si>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</si>
  <si>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</si>
  <si>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</si>
  <si>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</si>
  <si>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</si>
  <si>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</si>
  <si>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</si>
  <si>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</si>
  <si>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</si>
  <si>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</si>
  <si>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</si>
  <si>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</si>
  <si>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</si>
  <si>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</si>
  <si>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</si>
  <si>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</si>
  <si>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</si>
  <si>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</si>
  <si>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</si>
  <si>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</si>
  <si>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</si>
  <si>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</si>
  <si>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</si>
  <si>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</si>
  <si>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</si>
  <si>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</si>
  <si>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</si>
  <si>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</si>
  <si>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</si>
  <si>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</si>
  <si>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</si>
  <si>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</si>
  <si>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</si>
  <si>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</si>
  <si>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</si>
  <si>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</si>
  <si>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</si>
  <si>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</si>
  <si>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</si>
  <si>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</si>
  <si>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</si>
  <si>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</si>
  <si>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</si>
  <si>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</si>
  <si>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</si>
  <si>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</si>
  <si>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</si>
  <si>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</si>
  <si>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</si>
  <si>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</si>
  <si>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</si>
  <si>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</si>
  <si>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</si>
  <si>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</si>
  <si>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</si>
  <si>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</si>
  <si>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</si>
  <si>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</si>
  <si>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</si>
  <si>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</si>
  <si>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</si>
  <si>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</si>
  <si>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</si>
  <si>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</si>
  <si>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</si>
  <si>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</si>
  <si>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</si>
  <si>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</si>
  <si>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</si>
  <si>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</si>
  <si>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</si>
  <si>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</si>
  <si>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</si>
  <si>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</si>
  <si>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</si>
  <si>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</si>
  <si>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</si>
  <si>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</si>
  <si>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</si>
  <si>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</si>
  <si>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</si>
  <si>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</si>
  <si>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</si>
  <si>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</si>
  <si>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</si>
  <si>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</si>
  <si>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</si>
  <si>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</si>
  <si>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</si>
  <si>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</si>
  <si>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</si>
  <si>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</si>
  <si>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</si>
  <si>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</si>
  <si>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</si>
  <si>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</si>
  <si>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</si>
  <si>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</si>
  <si>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</si>
  <si>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</si>
  <si>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</si>
  <si>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</si>
  <si>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</si>
  <si>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</si>
  <si>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</si>
  <si>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</si>
  <si>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</si>
  <si>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</si>
  <si>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</si>
  <si>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</si>
  <si>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</si>
  <si>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</si>
  <si>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</si>
  <si>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</si>
  <si>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</si>
  <si>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</si>
  <si>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</si>
  <si>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</si>
  <si>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</si>
  <si>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</si>
  <si>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</si>
  <si>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</si>
  <si>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</si>
  <si>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</si>
  <si>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</si>
  <si>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</si>
  <si>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</si>
  <si>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</si>
  <si>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</si>
  <si>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</si>
  <si>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</si>
  <si>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</si>
  <si>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</si>
  <si>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</si>
  <si>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</si>
  <si>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</si>
  <si>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</si>
  <si>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</si>
  <si>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</si>
  <si>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</si>
  <si>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</si>
  <si>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</si>
  <si>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</si>
  <si>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</si>
  <si>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</si>
  <si>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</si>
  <si>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</si>
  <si>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</si>
  <si>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</si>
  <si>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</si>
  <si>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</si>
  <si>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</si>
  <si>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</si>
  <si>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</si>
  <si>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</si>
  <si>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</si>
  <si>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</si>
  <si>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</si>
  <si>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</si>
  <si>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</si>
  <si>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</si>
  <si>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</si>
  <si>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</si>
  <si>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</si>
  <si>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</si>
  <si>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</si>
  <si>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</si>
  <si>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</si>
  <si>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</si>
  <si>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</si>
  <si>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</si>
  <si>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</si>
  <si>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</si>
  <si>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</si>
  <si>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</si>
  <si>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</si>
  <si>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</si>
  <si>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</si>
  <si>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</si>
  <si>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</si>
  <si>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</si>
  <si>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</si>
  <si>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</si>
  <si>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</si>
  <si>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</si>
  <si>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</si>
  <si>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</si>
  <si>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</si>
  <si>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</si>
  <si>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</si>
  <si>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</si>
  <si>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</si>
  <si>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</si>
  <si>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</si>
  <si>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</si>
  <si>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</si>
  <si>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</si>
  <si>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</si>
  <si>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</si>
  <si>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</si>
  <si>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</si>
  <si>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</si>
  <si>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</si>
  <si>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</si>
  <si>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</si>
  <si>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</si>
  <si>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</si>
  <si>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</si>
  <si>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</si>
  <si>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</si>
  <si>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</si>
  <si>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</si>
  <si>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</si>
  <si>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</si>
  <si>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</si>
  <si>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</si>
  <si>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</si>
  <si>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</si>
  <si>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</si>
  <si>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</si>
  <si>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</si>
  <si>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</si>
  <si>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</si>
  <si>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</si>
  <si>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</si>
  <si>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</si>
  <si>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</si>
  <si>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</si>
  <si>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</si>
  <si>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</si>
  <si>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</si>
  <si>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</si>
  <si>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</si>
  <si>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</si>
  <si>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</si>
  <si>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</si>
  <si>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</si>
  <si>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</si>
  <si>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</si>
  <si>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</si>
  <si>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</si>
  <si>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</si>
  <si>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</si>
  <si>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</si>
  <si>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</si>
  <si>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</si>
  <si>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</si>
  <si>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</si>
  <si>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</si>
  <si>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</si>
  <si>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</si>
  <si>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</si>
  <si>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</si>
  <si>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</si>
  <si>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</si>
  <si>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</si>
  <si>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</si>
  <si>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</si>
  <si>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</si>
  <si>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</si>
  <si>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</si>
  <si>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</si>
  <si>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</si>
  <si>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</si>
  <si>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</si>
  <si>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</si>
  <si>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</si>
  <si>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</si>
  <si>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</si>
  <si>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</si>
  <si>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</si>
  <si>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</si>
  <si>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</si>
  <si>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</si>
  <si>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</si>
  <si>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</si>
  <si>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</si>
  <si>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</si>
  <si>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</si>
  <si>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</si>
  <si>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</si>
  <si>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</si>
  <si>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</si>
  <si>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</si>
  <si>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</si>
  <si>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</si>
  <si>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</si>
  <si>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</si>
  <si>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</si>
  <si>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</si>
  <si>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</si>
  <si>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</si>
  <si>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</si>
  <si>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</si>
  <si>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</si>
  <si>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</si>
  <si>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</si>
  <si>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</si>
  <si>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</si>
  <si>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</si>
  <si>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</si>
  <si>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</si>
  <si>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</si>
  <si>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</si>
  <si>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</si>
  <si>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</si>
  <si>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</si>
  <si>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</si>
  <si>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</si>
  <si>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</si>
  <si>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</si>
  <si>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</si>
  <si>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</si>
  <si>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</si>
  <si>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</si>
  <si>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</si>
  <si>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</si>
  <si>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</si>
  <si>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</si>
  <si>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</si>
  <si>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</si>
  <si>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</si>
  <si>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</si>
  <si>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</si>
  <si>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</si>
  <si>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</si>
  <si>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</si>
  <si>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</si>
  <si>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</si>
  <si>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</si>
  <si>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</si>
  <si>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</si>
  <si>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</si>
  <si>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</si>
  <si>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</si>
  <si>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</si>
  <si>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</si>
  <si>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</si>
  <si>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</si>
  <si>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</si>
  <si>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</si>
  <si>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</si>
  <si>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</si>
  <si>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</si>
  <si>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</si>
  <si>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</si>
  <si>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</si>
  <si>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</si>
  <si>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</si>
  <si>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</si>
  <si>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</si>
  <si>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</si>
  <si>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</si>
  <si>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</si>
  <si>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</si>
  <si>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</si>
  <si>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</si>
  <si>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</si>
  <si>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</si>
  <si>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</si>
  <si>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</si>
  <si>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</si>
  <si>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</si>
  <si>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</si>
  <si>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</si>
  <si>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</si>
  <si>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</si>
  <si>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</si>
  <si>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</si>
  <si>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</si>
  <si>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</si>
  <si>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</si>
  <si>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</si>
  <si>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</si>
  <si>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</si>
  <si>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</si>
  <si>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</si>
  <si>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</si>
  <si>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</si>
  <si>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</si>
  <si>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</si>
  <si>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</si>
  <si>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</si>
  <si>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</si>
  <si>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</si>
  <si>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</si>
  <si>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</si>
  <si>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</si>
  <si>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</si>
  <si>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</si>
  <si>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</si>
  <si>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</si>
  <si>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</si>
  <si>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</si>
  <si>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</si>
  <si>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</si>
  <si>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</si>
  <si>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</si>
  <si>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</si>
  <si>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</si>
  <si>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</si>
  <si>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</si>
  <si>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</si>
  <si>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</si>
  <si>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</si>
  <si>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</si>
  <si>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</si>
  <si>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</si>
  <si>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</si>
  <si>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</si>
  <si>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</si>
  <si>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</si>
  <si>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</si>
  <si>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</si>
  <si>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</si>
  <si>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</si>
  <si>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</si>
  <si>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</si>
  <si>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</si>
  <si>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</si>
  <si>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</si>
  <si>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</si>
  <si>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</si>
  <si>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</si>
  <si>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</si>
  <si>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</si>
  <si>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</si>
  <si>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</si>
  <si>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</si>
  <si>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</si>
  <si>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</si>
  <si>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</si>
  <si>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</si>
  <si>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</si>
  <si>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</si>
  <si>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</si>
  <si>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</si>
  <si>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</si>
  <si>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</si>
  <si>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</si>
  <si>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</si>
  <si>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</si>
  <si>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</si>
  <si>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</si>
  <si>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</si>
  <si>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</si>
  <si>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</si>
  <si>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</si>
  <si>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</si>
  <si>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</si>
  <si>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</si>
  <si>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</si>
  <si>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</si>
  <si>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</si>
  <si>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</si>
  <si>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</si>
  <si>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</si>
  <si>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</si>
  <si>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</si>
  <si>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</si>
  <si>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</si>
  <si>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</si>
  <si>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</si>
  <si>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</si>
  <si>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</si>
  <si>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</si>
  <si>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</si>
  <si>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</si>
  <si>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</si>
  <si>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</si>
  <si>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</si>
  <si>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</si>
  <si>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</si>
  <si>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</si>
  <si>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</si>
  <si>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</si>
  <si>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</si>
  <si>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</si>
  <si>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</si>
  <si>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</si>
  <si>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</si>
  <si>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</si>
  <si>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</si>
  <si>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</si>
  <si>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</si>
  <si>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</si>
  <si>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</si>
  <si>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</si>
  <si>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</si>
  <si>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</si>
  <si>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</si>
  <si>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</si>
  <si>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</si>
  <si>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</si>
  <si>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</si>
  <si>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</si>
  <si>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</si>
  <si>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</si>
  <si>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</si>
  <si>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</si>
  <si>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</si>
  <si>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</si>
  <si>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</si>
  <si>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</si>
  <si>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</si>
  <si>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</si>
  <si>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</si>
  <si>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</si>
  <si>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</si>
  <si>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</si>
  <si>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</si>
  <si>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</si>
  <si>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</si>
  <si>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</si>
  <si>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</si>
  <si>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</si>
  <si>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</si>
  <si>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</si>
  <si>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</si>
  <si>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</si>
  <si>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</si>
  <si>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</si>
  <si>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</si>
  <si>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</si>
  <si>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</si>
  <si>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</si>
  <si>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</si>
  <si>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</si>
  <si>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</si>
  <si>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</si>
  <si>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</si>
  <si>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</si>
  <si>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</si>
  <si>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</si>
  <si>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</si>
  <si>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</si>
  <si>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</si>
  <si>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</si>
  <si>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</si>
  <si>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</si>
  <si>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</si>
  <si>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</si>
  <si>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</si>
  <si>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</si>
  <si>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</si>
  <si>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</si>
  <si>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</si>
  <si>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</si>
  <si>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</si>
  <si>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</si>
  <si>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</si>
  <si>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</si>
  <si>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</si>
  <si>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</si>
  <si>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</si>
  <si>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</si>
  <si>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</si>
  <si>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</si>
  <si>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</si>
  <si>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</si>
  <si>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</si>
  <si>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</si>
  <si>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</si>
  <si>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</si>
  <si>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</si>
  <si>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</si>
  <si>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</si>
  <si>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</si>
  <si>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</si>
  <si>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</si>
  <si>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</si>
  <si>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</si>
  <si>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</si>
  <si>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</si>
  <si>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</si>
  <si>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</si>
  <si>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</si>
  <si>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</si>
  <si>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</si>
  <si>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</si>
  <si>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</si>
  <si>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</si>
  <si>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</si>
  <si>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</si>
  <si>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</si>
  <si>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</si>
  <si>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</si>
  <si>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</si>
  <si>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</si>
  <si>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</si>
  <si>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</si>
  <si>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</si>
  <si>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</si>
  <si>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</si>
  <si>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</si>
  <si>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</si>
  <si>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</si>
  <si>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</si>
  <si>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</si>
  <si>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</si>
  <si>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</si>
  <si>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</si>
  <si>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</si>
  <si>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</si>
  <si>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</si>
  <si>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</si>
  <si>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</si>
  <si>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</si>
  <si>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</si>
  <si>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</si>
  <si>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</si>
  <si>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</si>
  <si>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</si>
  <si>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</si>
  <si>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</si>
  <si>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</si>
  <si>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</si>
  <si>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</si>
  <si>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</si>
  <si>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</si>
  <si>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</si>
  <si>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</si>
  <si>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</si>
  <si>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</si>
  <si>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</si>
  <si>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</si>
  <si>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</si>
  <si>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</si>
  <si>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</si>
  <si>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</si>
  <si>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</si>
  <si>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</si>
  <si>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</si>
  <si>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</si>
  <si>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</si>
  <si>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</si>
  <si>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</si>
  <si>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</si>
  <si>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</si>
  <si>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</si>
  <si>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</si>
  <si>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</si>
  <si>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</si>
  <si>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</si>
  <si>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</si>
  <si>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</si>
  <si>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</si>
  <si>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</si>
  <si>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</si>
  <si>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</si>
  <si>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</si>
  <si>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</si>
  <si>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</si>
  <si>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</si>
  <si>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</si>
  <si>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</si>
  <si>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</si>
  <si>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</si>
  <si>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</si>
  <si>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</si>
  <si>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</si>
  <si>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</si>
  <si>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</si>
  <si>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</si>
  <si>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</si>
  <si>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</si>
  <si>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</si>
  <si>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</si>
  <si>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</si>
  <si>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</si>
  <si>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</si>
  <si>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</si>
  <si>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</si>
  <si>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</si>
  <si>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</si>
  <si>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</si>
  <si>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</si>
  <si>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</si>
  <si>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</si>
  <si>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</si>
  <si>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</si>
  <si>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</si>
  <si>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</si>
  <si>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</si>
  <si>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</si>
  <si>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</si>
  <si>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</si>
  <si>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</si>
  <si>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</si>
  <si>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</si>
  <si>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</si>
  <si>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</si>
  <si>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</si>
  <si>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</si>
  <si>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</si>
  <si>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</si>
  <si>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</si>
  <si>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</si>
  <si>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</si>
  <si>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</si>
  <si>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</si>
  <si>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</si>
  <si>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</si>
  <si>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</si>
  <si>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</si>
  <si>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</si>
  <si>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</si>
  <si>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</si>
  <si>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</si>
  <si>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</si>
  <si>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</si>
  <si>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</si>
  <si>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</si>
  <si>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</si>
  <si>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</si>
  <si>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</si>
  <si>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</si>
  <si>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</si>
  <si>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</si>
  <si>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</si>
  <si>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</si>
  <si>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</si>
  <si>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</si>
  <si>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</si>
  <si>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</si>
  <si>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</si>
  <si>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</si>
  <si>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</si>
  <si>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</si>
  <si>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</si>
  <si>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</si>
  <si>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</si>
  <si>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</si>
  <si>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</si>
  <si>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</si>
  <si>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</si>
  <si>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</si>
  <si>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</si>
  <si>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</si>
  <si>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</si>
  <si>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</si>
  <si>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</si>
  <si>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</si>
  <si>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</si>
  <si>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</si>
  <si>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</si>
  <si>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</si>
  <si>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</si>
  <si>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</si>
  <si>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</si>
  <si>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</si>
  <si>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</si>
  <si>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</si>
  <si>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</si>
  <si>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</si>
  <si>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</si>
  <si>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</si>
  <si>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</si>
  <si>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</si>
  <si>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</si>
  <si>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</si>
  <si>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</si>
  <si>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</si>
  <si>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</si>
  <si>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</si>
  <si>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</si>
  <si>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</si>
  <si>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</si>
  <si>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</si>
  <si>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</si>
  <si>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</si>
  <si>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</si>
  <si>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</si>
  <si>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</si>
  <si>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</si>
  <si>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</si>
  <si>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</si>
  <si>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</si>
  <si>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</si>
  <si>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</si>
  <si>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</si>
  <si>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</si>
  <si>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</si>
  <si>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</si>
  <si>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</si>
  <si>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</si>
  <si>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</si>
  <si>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</si>
  <si>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</si>
  <si>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</si>
  <si>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</si>
  <si>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</si>
  <si>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</si>
  <si>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</si>
  <si>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</si>
  <si>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</si>
  <si>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</si>
  <si>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</si>
  <si>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</si>
  <si>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</si>
  <si>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</si>
  <si>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</si>
  <si>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</si>
  <si>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</si>
  <si>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</si>
  <si>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</si>
  <si>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</si>
  <si>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</si>
  <si>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</si>
  <si>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</si>
  <si>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</si>
  <si>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</si>
  <si>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</si>
  <si>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</si>
  <si>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</si>
  <si>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</si>
  <si>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</si>
  <si>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</si>
  <si>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</si>
  <si>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</si>
  <si>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</si>
  <si>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</si>
  <si>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</si>
  <si>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</si>
  <si>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</si>
  <si>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</si>
  <si>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</si>
  <si>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</si>
  <si>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</si>
  <si>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</si>
  <si>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</si>
  <si>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</si>
  <si>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</si>
  <si>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</si>
  <si>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</si>
  <si>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</si>
  <si>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</si>
  <si>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</si>
  <si>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</si>
  <si>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</si>
  <si>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</si>
  <si>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</si>
  <si>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</si>
  <si>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</si>
  <si>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</si>
  <si>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</si>
  <si>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</si>
  <si>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</si>
  <si>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</si>
  <si>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</si>
  <si>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</si>
  <si>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</si>
  <si>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</si>
  <si>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</si>
  <si>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</si>
  <si>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</si>
  <si>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</si>
  <si>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</si>
  <si>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</si>
  <si>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</si>
  <si>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</si>
  <si>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</si>
  <si>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</si>
  <si>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</si>
  <si>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</si>
  <si>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</si>
  <si>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</si>
  <si>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</si>
  <si>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</si>
  <si>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</si>
  <si>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</si>
  <si>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</si>
  <si>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</si>
  <si>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</si>
  <si>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</si>
  <si>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</si>
  <si>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</si>
  <si>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</si>
  <si>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</si>
  <si>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</si>
  <si>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</si>
  <si>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</si>
  <si>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</si>
  <si>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</si>
  <si>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</si>
  <si>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</si>
  <si>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</si>
  <si>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</si>
  <si>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</si>
  <si>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</si>
  <si>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</si>
  <si>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</si>
  <si>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</si>
  <si>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</si>
  <si>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</si>
  <si>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</si>
  <si>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</si>
  <si>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</si>
  <si>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</si>
  <si>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</si>
  <si>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</si>
  <si>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</si>
  <si>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</si>
  <si>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</si>
  <si>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</si>
  <si>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</si>
  <si>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</si>
  <si>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</si>
  <si>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</si>
  <si>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</si>
  <si>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</si>
  <si>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</si>
  <si>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</si>
  <si>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</si>
  <si>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</si>
  <si>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</si>
  <si>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</si>
  <si>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</si>
  <si>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</si>
  <si>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</si>
  <si>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</si>
  <si>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</si>
  <si>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</si>
  <si>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</si>
  <si>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</si>
  <si>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</si>
  <si>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</si>
  <si>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</si>
  <si>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</si>
  <si>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</si>
  <si>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</si>
  <si>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</si>
  <si>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</si>
  <si>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</si>
  <si>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</si>
  <si>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</si>
  <si>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</si>
  <si>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</si>
  <si>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</si>
  <si>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</si>
  <si>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</si>
  <si>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</si>
  <si>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</si>
  <si>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</si>
  <si>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</si>
  <si>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</si>
  <si>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</si>
  <si>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</si>
  <si>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</si>
  <si>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</si>
  <si>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</si>
  <si>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</si>
  <si>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</si>
  <si>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</si>
  <si>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</si>
  <si>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</si>
  <si>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</si>
  <si>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</si>
  <si>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</si>
  <si>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</si>
  <si>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</si>
  <si>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</si>
  <si>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</si>
  <si>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</si>
  <si>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</si>
  <si>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</si>
  <si>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</si>
  <si>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</si>
  <si>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</si>
  <si>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</si>
  <si>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</si>
  <si>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</si>
  <si>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</si>
  <si>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</si>
  <si>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</si>
  <si>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</si>
  <si>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</si>
  <si>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</si>
  <si>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</si>
  <si>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</si>
  <si>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</si>
  <si>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</si>
  <si>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</si>
  <si>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</si>
  <si>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</si>
  <si>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</si>
  <si>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</si>
  <si>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</si>
  <si>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</si>
  <si>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</si>
  <si>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</si>
  <si>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</si>
  <si>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</si>
  <si>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</si>
  <si>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</si>
  <si>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</si>
  <si>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</si>
  <si>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</si>
  <si>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</si>
  <si>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</si>
  <si>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</si>
  <si>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</si>
  <si>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</si>
  <si>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</si>
  <si>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</si>
  <si>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</si>
  <si>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</si>
  <si>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</si>
  <si>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</si>
  <si>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</si>
  <si>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</si>
  <si>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</si>
  <si>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</si>
  <si>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</si>
  <si>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</si>
  <si>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</si>
  <si>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</si>
  <si>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</si>
  <si>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</si>
  <si>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</si>
  <si>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</si>
  <si>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</si>
  <si>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</si>
  <si>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</si>
  <si>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</si>
  <si>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</si>
  <si>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</si>
  <si>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</si>
  <si>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</si>
  <si>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</si>
  <si>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</si>
  <si>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</si>
  <si>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</si>
  <si>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</si>
  <si>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</si>
  <si>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</si>
  <si>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</si>
  <si>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</si>
  <si>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</si>
  <si>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</si>
  <si>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</si>
  <si>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</si>
  <si>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</si>
  <si>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</si>
  <si>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</si>
  <si>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</si>
  <si>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</si>
  <si>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</si>
  <si>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</si>
  <si>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</si>
  <si>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</si>
  <si>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</si>
  <si>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</si>
  <si>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</si>
  <si>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</si>
  <si>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</si>
  <si>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</si>
  <si>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</si>
  <si>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</si>
  <si>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</si>
  <si>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</si>
  <si>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</si>
  <si>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</si>
  <si>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</si>
  <si>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</si>
  <si>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</si>
  <si>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</si>
  <si>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</si>
  <si>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</si>
  <si>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</si>
  <si>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</si>
  <si>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</si>
  <si>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</si>
  <si>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</si>
  <si>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</si>
  <si>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</si>
  <si>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</si>
  <si>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</si>
  <si>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</si>
  <si>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</si>
  <si>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</si>
  <si>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</si>
  <si>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</si>
  <si>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</si>
  <si>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</si>
  <si>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</si>
  <si>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</si>
  <si>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</si>
  <si>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</si>
  <si>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</si>
  <si>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</si>
  <si>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</si>
  <si>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</si>
  <si>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</si>
  <si>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</si>
  <si>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</si>
  <si>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</si>
  <si>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</si>
  <si>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</si>
  <si>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</si>
  <si>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</si>
  <si>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</si>
  <si>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</si>
  <si>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</si>
  <si>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</si>
  <si>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</si>
  <si>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</si>
  <si>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</si>
  <si>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</si>
  <si>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</si>
  <si>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</si>
  <si>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</si>
  <si>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</si>
  <si>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</si>
  <si>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</si>
  <si>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</si>
  <si>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</si>
  <si>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</si>
  <si>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</si>
  <si>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</si>
  <si>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</si>
  <si>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</si>
  <si>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</si>
  <si>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</si>
  <si>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</si>
  <si>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</si>
  <si>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</si>
  <si>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</si>
  <si>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</si>
  <si>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</si>
  <si>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</si>
  <si>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</si>
  <si>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</si>
  <si>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</si>
  <si>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</si>
  <si>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</si>
  <si>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</si>
  <si>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</si>
  <si>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</si>
  <si>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</si>
  <si>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</si>
  <si>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</si>
  <si>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</si>
  <si>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</si>
  <si>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</si>
  <si>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</si>
  <si>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</si>
  <si>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</si>
  <si>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</si>
  <si>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</si>
  <si>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</si>
  <si>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</si>
  <si>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</si>
  <si>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</si>
  <si>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</si>
  <si>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</si>
  <si>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</si>
  <si>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</si>
  <si>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</si>
  <si>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</si>
  <si>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</si>
  <si>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</si>
  <si>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</si>
  <si>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</si>
  <si>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</si>
  <si>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</si>
  <si>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</si>
  <si>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</si>
  <si>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</si>
  <si>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</si>
  <si>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</si>
  <si>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</si>
  <si>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</si>
  <si>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</si>
  <si>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</si>
  <si>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</si>
  <si>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</si>
  <si>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</si>
  <si>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</si>
  <si>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</si>
  <si>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</si>
  <si>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</si>
  <si>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</si>
  <si>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</si>
  <si>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</si>
  <si>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</si>
  <si>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</si>
  <si>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</si>
  <si>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</si>
  <si>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</si>
  <si>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</si>
  <si>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</si>
  <si>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</si>
  <si>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</si>
  <si>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</si>
  <si>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</si>
  <si>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</si>
  <si>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</si>
  <si>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</si>
  <si>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</si>
  <si>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</si>
  <si>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</si>
  <si>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</si>
  <si>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</si>
  <si>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</si>
  <si>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</si>
  <si>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</si>
  <si>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</si>
  <si>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</si>
  <si>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</si>
  <si>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</si>
  <si>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</si>
  <si>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</si>
  <si>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</si>
  <si>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</si>
  <si>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</si>
  <si>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</si>
  <si>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</si>
  <si>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</si>
  <si>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</si>
  <si>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</si>
  <si>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</si>
  <si>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</si>
  <si>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</si>
  <si>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</si>
  <si>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</si>
  <si>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</si>
  <si>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</si>
  <si>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</si>
  <si>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</si>
  <si>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</si>
  <si>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</si>
  <si>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</si>
  <si>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</si>
  <si>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</si>
  <si>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</si>
  <si>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</si>
  <si>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</si>
  <si>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</si>
  <si>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</si>
  <si>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</si>
  <si>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</si>
  <si>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</si>
  <si>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</si>
  <si>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</si>
  <si>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</si>
  <si>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</si>
  <si>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</si>
  <si>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</si>
  <si>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</si>
  <si>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</si>
  <si>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</si>
  <si>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</si>
  <si>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</si>
  <si>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</si>
  <si>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</si>
  <si>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</si>
  <si>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</si>
  <si>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</si>
  <si>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</si>
  <si>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</si>
  <si>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</si>
  <si>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</si>
  <si>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</si>
  <si>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</si>
  <si>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</si>
  <si>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</si>
  <si>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</si>
  <si>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</si>
  <si>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</si>
  <si>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</si>
  <si>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</si>
  <si>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</si>
  <si>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</si>
  <si>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</si>
  <si>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</si>
  <si>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</si>
  <si>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</si>
  <si>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</si>
  <si>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</si>
  <si>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</si>
  <si>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</si>
  <si>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</si>
  <si>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</si>
  <si>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</si>
  <si>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</si>
  <si>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</si>
  <si>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</si>
  <si>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</si>
  <si>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</si>
  <si>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</si>
  <si>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</si>
  <si>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</si>
  <si>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</si>
  <si>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</si>
  <si>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</si>
  <si>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</si>
  <si>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</si>
  <si>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</si>
  <si>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</si>
  <si>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</si>
  <si>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</si>
  <si>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</si>
  <si>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</si>
  <si>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</si>
  <si>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</si>
  <si>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</si>
  <si>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</si>
  <si>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</si>
  <si>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</si>
  <si>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</si>
  <si>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</si>
  <si>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</si>
  <si>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</si>
  <si>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</si>
  <si>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</si>
  <si>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</si>
  <si>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</si>
  <si>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</si>
  <si>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</si>
  <si>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</si>
  <si>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</si>
  <si>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</si>
  <si>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</si>
  <si>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</si>
  <si>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</si>
  <si>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</si>
  <si>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</si>
  <si>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</si>
  <si>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</si>
  <si>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</si>
  <si>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</si>
  <si>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</si>
  <si>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</si>
  <si>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</si>
  <si>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</si>
  <si>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</si>
  <si>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</si>
  <si>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</si>
  <si>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</si>
  <si>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</si>
  <si>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</si>
  <si>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</si>
  <si>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</si>
  <si>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</si>
  <si>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</si>
  <si>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</si>
  <si>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</si>
  <si>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</si>
  <si>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</si>
  <si>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</si>
  <si>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</si>
  <si>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</si>
  <si>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</si>
  <si>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</si>
  <si>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</si>
  <si>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</si>
  <si>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</si>
  <si>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</si>
  <si>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</si>
  <si>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</si>
  <si>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</si>
  <si>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</si>
  <si>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</si>
  <si>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</si>
  <si>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</si>
  <si>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</si>
  <si>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</si>
  <si>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</si>
  <si>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</si>
  <si>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</si>
  <si>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</si>
  <si>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</si>
  <si>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</si>
  <si>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</si>
  <si>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</si>
  <si>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</si>
  <si>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</si>
  <si>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</si>
  <si>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</si>
  <si>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</si>
  <si>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</si>
  <si>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</si>
  <si>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</si>
  <si>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</si>
  <si>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</si>
  <si>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</si>
  <si>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</si>
  <si>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</si>
  <si>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</si>
  <si>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</si>
  <si>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</si>
  <si>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</si>
  <si>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</si>
  <si>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</si>
  <si>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</si>
  <si>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</si>
  <si>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</si>
  <si>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</si>
  <si>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</si>
  <si>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</si>
  <si>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</si>
  <si>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</si>
  <si>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</si>
  <si>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</si>
  <si>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</si>
  <si>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</si>
  <si>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</si>
  <si>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</si>
  <si>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</si>
  <si>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</si>
  <si>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</si>
  <si>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</si>
  <si>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</si>
  <si>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</si>
  <si>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</si>
  <si>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</si>
  <si>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</si>
  <si>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</si>
  <si>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</si>
  <si>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</si>
  <si>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</si>
  <si>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</si>
  <si>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</si>
  <si>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</si>
  <si>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</si>
  <si>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</si>
  <si>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</si>
  <si>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</si>
  <si>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</si>
  <si>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</si>
  <si>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</si>
  <si>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</si>
  <si>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</si>
  <si>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</si>
  <si>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</si>
  <si>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</si>
  <si>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</si>
  <si>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</si>
  <si>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</si>
  <si>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</si>
  <si>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</si>
  <si>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</si>
  <si>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</si>
  <si>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</si>
  <si>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</si>
  <si>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</si>
  <si>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</si>
  <si>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</si>
  <si>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</si>
  <si>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</si>
  <si>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</si>
  <si>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</si>
  <si>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</si>
  <si>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</si>
  <si>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</si>
  <si>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</si>
  <si>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</si>
  <si>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</si>
  <si>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</si>
  <si>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</si>
  <si>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</si>
  <si>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</si>
  <si>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</si>
  <si>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</si>
  <si>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</si>
  <si>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</si>
  <si>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</si>
  <si>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</si>
  <si>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</si>
  <si>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</si>
  <si>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</si>
  <si>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</si>
  <si>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</si>
  <si>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</si>
  <si>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</si>
  <si>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</si>
  <si>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</si>
  <si>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</si>
  <si>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</si>
  <si>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</si>
  <si>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</si>
  <si>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</si>
  <si>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</si>
  <si>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</si>
  <si>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</si>
  <si>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</si>
  <si>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</si>
  <si>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</si>
  <si>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</si>
  <si>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</si>
  <si>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</si>
  <si>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</si>
  <si>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</si>
  <si>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</si>
  <si>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</si>
  <si>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</si>
  <si>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</si>
  <si>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</si>
  <si>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</si>
  <si>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</si>
  <si>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</si>
  <si>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</si>
  <si>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</si>
  <si>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</si>
  <si>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</si>
  <si>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</si>
  <si>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</si>
  <si>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</si>
  <si>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</si>
  <si>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</si>
  <si>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</si>
  <si>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</si>
  <si>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</si>
  <si>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</si>
  <si>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</si>
  <si>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</si>
  <si>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</si>
  <si>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</si>
  <si>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</si>
  <si>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</si>
  <si>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</si>
  <si>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</si>
  <si>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</si>
  <si>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</si>
  <si>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</si>
  <si>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</si>
  <si>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</si>
  <si>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</si>
  <si>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</si>
  <si>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</si>
  <si>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</si>
  <si>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</si>
  <si>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</si>
  <si>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</si>
  <si>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</si>
  <si>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</si>
  <si>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</si>
  <si>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</si>
  <si>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</si>
  <si>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</si>
  <si>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</si>
  <si>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</si>
  <si>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</si>
  <si>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</si>
  <si>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</si>
  <si>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</si>
  <si>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</si>
  <si>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</si>
  <si>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</si>
  <si>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</si>
  <si>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</si>
  <si>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</si>
  <si>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</si>
  <si>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</si>
  <si>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</si>
  <si>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</si>
  <si>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</si>
  <si>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</si>
  <si>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</si>
  <si>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</si>
  <si>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</si>
  <si>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</si>
  <si>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</si>
  <si>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</si>
  <si>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</si>
  <si>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</si>
  <si>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</si>
  <si>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</si>
  <si>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</si>
  <si>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</si>
  <si>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</si>
  <si>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</si>
  <si>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</si>
  <si>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</si>
  <si>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</si>
  <si>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</si>
  <si>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</si>
  <si>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</si>
  <si>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</si>
  <si>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</si>
  <si>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</si>
  <si>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</si>
  <si>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</si>
  <si>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</si>
  <si>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</si>
  <si>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</si>
  <si>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</si>
  <si>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</si>
  <si>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</si>
  <si>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</si>
  <si>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</si>
  <si>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</si>
  <si>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</si>
  <si>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</si>
  <si>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</si>
  <si>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</si>
  <si>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</si>
  <si>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</si>
  <si>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</si>
  <si>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</si>
  <si>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</si>
  <si>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</si>
  <si>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</si>
  <si>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</si>
  <si>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</si>
  <si>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</si>
  <si>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</si>
  <si>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</si>
  <si>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</si>
  <si>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</si>
  <si>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</si>
  <si>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</si>
  <si>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</si>
  <si>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</si>
  <si>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</si>
  <si>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</si>
  <si>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</si>
  <si>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</si>
  <si>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</si>
  <si>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</si>
  <si>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</si>
  <si>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</si>
  <si>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</si>
  <si>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</si>
  <si>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</si>
  <si>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</si>
  <si>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</si>
  <si>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</si>
  <si>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</si>
  <si>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</si>
  <si>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</si>
  <si>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</si>
  <si>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</si>
  <si>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</si>
  <si>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</si>
  <si>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</si>
  <si>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</si>
  <si>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</si>
  <si>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</si>
  <si>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</si>
  <si>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</si>
  <si>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</si>
  <si>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</si>
  <si>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</si>
  <si>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</si>
  <si>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</si>
  <si>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</si>
  <si>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</si>
  <si>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</si>
  <si>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</si>
  <si>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</si>
  <si>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</si>
  <si>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</si>
  <si>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</si>
  <si>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</si>
  <si>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</si>
  <si>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</si>
  <si>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</si>
  <si>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</si>
  <si>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</si>
  <si>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</si>
  <si>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</si>
  <si>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</si>
  <si>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</si>
  <si>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</si>
  <si>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</si>
  <si>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</si>
  <si>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</si>
  <si>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</si>
  <si>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</si>
  <si>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</si>
  <si>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</si>
  <si>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</si>
  <si>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</si>
  <si>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</si>
  <si>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</si>
  <si>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</si>
  <si>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</si>
  <si>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</si>
  <si>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</si>
  <si>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</si>
  <si>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</si>
  <si>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</si>
  <si>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</si>
  <si>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</si>
  <si>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</si>
  <si>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</si>
  <si>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</si>
  <si>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</si>
  <si>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</si>
  <si>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</si>
  <si>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</si>
  <si>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</si>
  <si>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</si>
  <si>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</si>
  <si>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</si>
  <si>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</si>
  <si>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</si>
  <si>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</si>
  <si>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</si>
  <si>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</si>
  <si>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</si>
  <si>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</si>
  <si>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</si>
  <si>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</si>
  <si>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</si>
  <si>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</si>
  <si>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</si>
  <si>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</si>
  <si>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</si>
  <si>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</si>
  <si>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</si>
  <si>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</si>
  <si>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</si>
  <si>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</si>
  <si>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</si>
  <si>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</si>
  <si>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</si>
  <si>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</si>
  <si>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</si>
  <si>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</si>
  <si>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</si>
  <si>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</si>
  <si>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</si>
  <si>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</si>
  <si>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</si>
  <si>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</si>
  <si>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</si>
  <si>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</si>
  <si>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</si>
  <si>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</si>
  <si>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</si>
  <si>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</si>
  <si>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</si>
  <si>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</si>
  <si>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</si>
  <si>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</si>
  <si>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</si>
  <si>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</si>
  <si>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</si>
  <si>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</si>
  <si>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</si>
  <si>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</si>
  <si>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</si>
  <si>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</si>
  <si>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</si>
  <si>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</si>
  <si>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</si>
  <si>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</si>
  <si>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</si>
  <si>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</si>
  <si>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</si>
  <si>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</si>
  <si>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</si>
  <si>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</si>
  <si>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</si>
  <si>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</si>
  <si>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</si>
  <si>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</si>
  <si>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</si>
  <si>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</si>
  <si>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</si>
  <si>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</si>
  <si>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</si>
  <si>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</si>
  <si>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</si>
  <si>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</si>
  <si>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</si>
  <si>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</si>
  <si>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</si>
  <si>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</si>
  <si>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</si>
  <si>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</si>
  <si>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</si>
  <si>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</si>
  <si>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</si>
  <si>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</si>
  <si>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</si>
  <si>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</si>
  <si>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</si>
  <si>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</si>
  <si>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</si>
  <si>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</si>
  <si>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</si>
  <si>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</si>
  <si>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</si>
  <si>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</si>
  <si>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</si>
  <si>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</si>
  <si>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</si>
  <si>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</si>
  <si>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</si>
  <si>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</si>
  <si>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</si>
  <si>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</si>
  <si>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</si>
  <si>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</si>
  <si>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</si>
  <si>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</si>
  <si>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</si>
  <si>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</si>
  <si>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</si>
  <si>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</si>
  <si>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</si>
  <si>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</si>
  <si>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</si>
  <si>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</si>
  <si>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</si>
  <si>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</si>
  <si>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</si>
  <si>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</si>
  <si>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</si>
  <si>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</si>
  <si>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</si>
  <si>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</si>
  <si>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</si>
  <si>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</si>
  <si>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</si>
  <si>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</si>
  <si>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</si>
  <si>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</si>
  <si>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</si>
  <si>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</si>
  <si>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</si>
  <si>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</si>
  <si>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</si>
  <si>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</si>
  <si>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</si>
  <si>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</si>
  <si>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</si>
  <si>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</si>
  <si>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</si>
  <si>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</si>
  <si>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</si>
  <si>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</si>
  <si>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</si>
  <si>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</si>
  <si>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</si>
  <si>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</si>
  <si>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</si>
  <si>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</si>
  <si>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</si>
  <si>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</si>
  <si>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</si>
  <si>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</si>
  <si>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</si>
  <si>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</si>
  <si>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</si>
  <si>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</si>
  <si>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</si>
  <si>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</si>
  <si>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</si>
  <si>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</si>
  <si>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</si>
  <si>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</si>
  <si>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</si>
  <si>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</si>
  <si>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</si>
  <si>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</si>
  <si>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</si>
  <si>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</si>
  <si>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</si>
  <si>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</si>
  <si>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</si>
  <si>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</si>
  <si>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</si>
  <si>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</si>
  <si>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</si>
  <si>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</si>
  <si>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</si>
  <si>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</si>
  <si>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</si>
  <si>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</si>
  <si>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</si>
  <si>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</si>
  <si>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</si>
  <si>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</si>
  <si>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</si>
  <si>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</si>
  <si>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</si>
  <si>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</si>
  <si>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</si>
  <si>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</si>
  <si>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</si>
  <si>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</si>
  <si>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</si>
  <si>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</si>
  <si>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</si>
  <si>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</si>
  <si>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</si>
  <si>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</si>
  <si>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</si>
  <si>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</si>
  <si>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</si>
  <si>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</si>
  <si>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</si>
  <si>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</si>
  <si>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</si>
  <si>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</si>
  <si>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</si>
  <si>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</si>
  <si>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</si>
  <si>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</si>
  <si>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</si>
  <si>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</si>
  <si>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</si>
  <si>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</si>
  <si>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</si>
  <si>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</si>
  <si>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</si>
  <si>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</si>
  <si>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</si>
  <si>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</si>
  <si>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</si>
  <si>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</si>
  <si>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</si>
  <si>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</si>
  <si>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</si>
  <si>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</si>
  <si>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</si>
  <si>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</si>
  <si>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</si>
  <si>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</si>
  <si>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</si>
  <si>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</si>
  <si>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</si>
  <si>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</si>
  <si>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</si>
  <si>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</si>
  <si>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</si>
  <si>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</si>
  <si>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</si>
  <si>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</si>
  <si>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</si>
  <si>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</si>
  <si>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</si>
  <si>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</si>
  <si>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</si>
  <si>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</si>
  <si>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</si>
  <si>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</si>
  <si>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</si>
  <si>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</si>
  <si>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</si>
  <si>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</si>
  <si>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</si>
  <si>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</si>
  <si>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</si>
  <si>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</si>
  <si>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</si>
  <si>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</si>
  <si>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</si>
  <si>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</si>
  <si>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</si>
  <si>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</si>
  <si>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</si>
  <si>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</si>
  <si>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</si>
  <si>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</si>
  <si>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</si>
  <si>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</si>
  <si>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</si>
  <si>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</si>
  <si>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</si>
  <si>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</si>
  <si>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</si>
  <si>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</si>
  <si>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</si>
  <si>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</si>
  <si>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</si>
  <si>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</si>
  <si>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</si>
  <si>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</si>
  <si>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</si>
  <si>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</si>
  <si>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</si>
  <si>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</si>
  <si>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</si>
  <si>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</si>
  <si>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</si>
  <si>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</si>
  <si>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</si>
  <si>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</si>
  <si>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</si>
  <si>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</si>
  <si>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</si>
  <si>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</si>
  <si>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</si>
  <si>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</si>
  <si>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</si>
  <si>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</si>
  <si>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</si>
  <si>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</si>
  <si>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</si>
  <si>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</si>
  <si>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</si>
  <si>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</si>
  <si>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</si>
  <si>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</si>
  <si>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</si>
  <si>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</si>
  <si>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</si>
  <si>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</si>
  <si>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</si>
  <si>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</si>
  <si>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</si>
  <si>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</si>
  <si>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</si>
  <si>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</si>
  <si>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</si>
  <si>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</si>
  <si>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</si>
  <si>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</si>
  <si>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</si>
  <si>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</si>
  <si>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</si>
  <si>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</si>
  <si>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</si>
  <si>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</si>
  <si>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</si>
  <si>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</si>
  <si>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</si>
  <si>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</si>
  <si>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</si>
  <si>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</si>
  <si>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</si>
  <si>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</si>
  <si>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</si>
  <si>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</si>
  <si>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</si>
  <si>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</si>
  <si>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</si>
  <si>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</si>
  <si>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</si>
  <si>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</si>
  <si>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</si>
  <si>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</si>
  <si>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</si>
  <si>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</si>
  <si>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</si>
  <si>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</si>
  <si>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</si>
  <si>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</si>
  <si>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</si>
  <si>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</si>
  <si>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</si>
  <si>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</si>
  <si>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</si>
  <si>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</si>
  <si>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</si>
  <si>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</si>
  <si>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</si>
  <si>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</si>
  <si>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</si>
  <si>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</si>
  <si>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</si>
  <si>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</si>
  <si>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</si>
  <si>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</si>
  <si>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</si>
  <si>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</si>
  <si>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</si>
  <si>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</si>
  <si>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</si>
  <si>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</si>
  <si>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</si>
  <si>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</si>
  <si>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</si>
  <si>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</si>
  <si>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</si>
  <si>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</si>
  <si>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</si>
  <si>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</si>
  <si>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</si>
  <si>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</si>
  <si>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</si>
  <si>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</si>
  <si>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</si>
  <si>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</si>
  <si>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</si>
  <si>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</si>
  <si>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</si>
  <si>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</si>
  <si>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</si>
  <si>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</si>
  <si>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</si>
  <si>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</si>
  <si>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</si>
  <si>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</si>
  <si>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</si>
  <si>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</si>
  <si>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</si>
  <si>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</si>
  <si>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</si>
  <si>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</si>
  <si>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</si>
  <si>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</si>
  <si>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</si>
  <si>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</si>
  <si>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</si>
  <si>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</si>
  <si>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</si>
  <si>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</si>
  <si>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</si>
  <si>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</si>
  <si>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</si>
  <si>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</si>
  <si>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</si>
  <si>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</si>
  <si>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</si>
  <si>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</si>
  <si>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</si>
  <si>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</si>
  <si>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</si>
  <si>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</si>
  <si>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</si>
  <si>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</si>
  <si>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</si>
  <si>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</si>
  <si>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</si>
  <si>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</si>
  <si>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</si>
  <si>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</si>
  <si>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</si>
  <si>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</si>
  <si>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</si>
  <si>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</si>
  <si>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</si>
  <si>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</si>
  <si>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</si>
  <si>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</si>
  <si>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</si>
  <si>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</si>
  <si>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</si>
  <si>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</si>
  <si>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</si>
  <si>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</si>
  <si>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</si>
  <si>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</si>
  <si>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</si>
  <si>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</si>
  <si>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</si>
  <si>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</si>
  <si>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</si>
  <si>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</si>
  <si>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</si>
  <si>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</si>
  <si>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</si>
  <si>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</si>
  <si>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</si>
  <si>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</si>
  <si>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</si>
  <si>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</si>
  <si>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</si>
  <si>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</si>
  <si>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</si>
  <si>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</si>
  <si>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</si>
  <si>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</si>
  <si>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</si>
  <si>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</si>
  <si>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</si>
  <si>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</si>
  <si>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</si>
  <si>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</si>
  <si>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</si>
  <si>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</si>
  <si>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</si>
  <si>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</si>
  <si>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</si>
  <si>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</si>
  <si>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</si>
  <si>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</si>
  <si>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</si>
  <si>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</si>
  <si>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</si>
  <si>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</si>
  <si>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</si>
  <si>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</si>
  <si>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</si>
  <si>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</si>
  <si>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</si>
  <si>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</si>
  <si>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</si>
  <si>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</si>
  <si>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</si>
  <si>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</si>
  <si>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</si>
  <si>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</si>
  <si>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</si>
  <si>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</si>
  <si>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</si>
  <si>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</si>
  <si>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</si>
  <si>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</si>
  <si>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</si>
  <si>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</si>
  <si>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</si>
  <si>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</si>
  <si>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</si>
  <si>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</si>
  <si>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</si>
  <si>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</si>
  <si>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</si>
  <si>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</si>
  <si>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</si>
  <si>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</si>
  <si>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</si>
  <si>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</si>
  <si>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</si>
  <si>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</si>
  <si>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</si>
  <si>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</si>
  <si>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</si>
  <si>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</si>
  <si>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</si>
  <si>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</si>
  <si>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</si>
  <si>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</si>
  <si>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</si>
  <si>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</si>
  <si>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</si>
  <si>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</si>
  <si>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</si>
  <si>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</si>
  <si>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</si>
  <si>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</si>
  <si>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</si>
  <si>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</si>
  <si>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</si>
  <si>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</si>
  <si>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</si>
  <si>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</si>
  <si>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</si>
  <si>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</si>
  <si>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</si>
  <si>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</si>
  <si>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</si>
  <si>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</si>
  <si>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</si>
  <si>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</si>
  <si>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</si>
  <si>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</si>
  <si>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</si>
  <si>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</si>
  <si>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</si>
  <si>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</si>
  <si>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</si>
  <si>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</si>
  <si>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</si>
  <si>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</si>
  <si>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</si>
  <si>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</si>
  <si>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</si>
  <si>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</si>
  <si>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</si>
  <si>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</si>
  <si>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</si>
  <si>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</si>
  <si>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</si>
  <si>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</si>
  <si>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</si>
  <si>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</si>
  <si>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</si>
  <si>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</si>
  <si>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</si>
  <si>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</si>
  <si>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</si>
  <si>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</si>
  <si>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</si>
  <si>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</si>
  <si>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</si>
  <si>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</si>
  <si>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</si>
  <si>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</si>
  <si>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</si>
  <si>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</si>
  <si>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</si>
  <si>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</si>
  <si>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</si>
  <si>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</si>
  <si>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</si>
  <si>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</si>
  <si>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</si>
  <si>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</si>
  <si>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</si>
  <si>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</si>
  <si>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</si>
  <si>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</si>
  <si>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</si>
  <si>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</si>
  <si>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</si>
  <si>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</si>
  <si>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</si>
  <si>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</si>
  <si>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</si>
  <si>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</si>
  <si>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</si>
  <si>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</si>
  <si>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</si>
  <si>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</si>
  <si>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</si>
  <si>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</si>
  <si>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</si>
  <si>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</si>
  <si>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</si>
  <si>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</si>
  <si>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</si>
  <si>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</si>
  <si>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</si>
  <si>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</si>
  <si>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</si>
  <si>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</si>
  <si>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</si>
  <si>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</si>
  <si>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</si>
  <si>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</si>
  <si>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</si>
  <si>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</si>
  <si>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</si>
  <si>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</si>
  <si>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</si>
  <si>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</si>
  <si>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</si>
  <si>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</si>
  <si>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</si>
  <si>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</si>
  <si>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</si>
  <si>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</si>
  <si>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</si>
  <si>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</si>
  <si>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</si>
  <si>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</si>
  <si>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</si>
  <si>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</si>
  <si>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</si>
  <si>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</si>
  <si>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</si>
  <si>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</si>
  <si>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</si>
  <si>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</si>
  <si>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</si>
  <si>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</si>
  <si>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</si>
  <si>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</si>
  <si>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</si>
  <si>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</si>
  <si>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</si>
  <si>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</si>
  <si>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</si>
  <si>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</si>
  <si>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</si>
  <si>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</si>
  <si>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</si>
  <si>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</si>
  <si>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</si>
  <si>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</si>
  <si>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</si>
  <si>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</si>
  <si>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</si>
  <si>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</si>
  <si>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</si>
  <si>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</si>
  <si>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</si>
  <si>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</si>
  <si>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</si>
  <si>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</si>
  <si>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</si>
  <si>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</si>
  <si>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</si>
  <si>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</si>
  <si>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</si>
  <si>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</si>
  <si>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</si>
  <si>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</si>
  <si>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</si>
  <si>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</si>
  <si>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</si>
  <si>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</si>
  <si>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</si>
  <si>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</si>
  <si>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</si>
  <si>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</si>
  <si>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</si>
  <si>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</si>
  <si>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</si>
  <si>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</si>
  <si>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</si>
  <si>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</si>
  <si>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</si>
  <si>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</si>
  <si>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</si>
  <si>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</si>
  <si>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</si>
  <si>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</si>
  <si>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</si>
  <si>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</si>
  <si>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</si>
  <si>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</si>
  <si>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</si>
  <si>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</si>
  <si>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</si>
  <si>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</si>
  <si>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</si>
  <si>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</si>
  <si>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</si>
  <si>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</si>
  <si>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</si>
  <si>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</si>
  <si>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</si>
  <si>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</si>
  <si>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</si>
  <si>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</si>
  <si>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</si>
  <si>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</si>
  <si>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</si>
  <si>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</si>
  <si>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</si>
  <si>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</si>
  <si>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</si>
  <si>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</si>
  <si>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</si>
  <si>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</si>
  <si>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</si>
  <si>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</si>
  <si>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</si>
  <si>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</si>
  <si>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</si>
  <si>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</si>
  <si>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</si>
  <si>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</si>
  <si>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</si>
  <si>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</si>
  <si>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</si>
  <si>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</si>
  <si>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</si>
  <si>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</si>
  <si>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</si>
  <si>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</si>
  <si>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</si>
  <si>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</si>
  <si>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</si>
  <si>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</si>
  <si>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</si>
  <si>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</si>
  <si>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</si>
  <si>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</si>
  <si>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</si>
  <si>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</si>
  <si>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</si>
  <si>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</si>
  <si>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</si>
  <si>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</si>
  <si>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</si>
  <si>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</si>
  <si>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</si>
  <si>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</si>
  <si>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</si>
  <si>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</si>
  <si>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</si>
  <si>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</si>
  <si>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</si>
  <si>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</si>
  <si>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</si>
  <si>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</si>
  <si>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</si>
  <si>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</si>
  <si>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</si>
  <si>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</si>
  <si>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</si>
  <si>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</si>
  <si>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</si>
  <si>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</si>
  <si>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</si>
  <si>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</si>
  <si>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</si>
  <si>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</si>
  <si>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</si>
  <si>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</si>
  <si>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</si>
  <si>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</si>
  <si>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</si>
  <si>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</si>
  <si>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</si>
  <si>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</si>
  <si>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</si>
  <si>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</si>
  <si>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</si>
  <si>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</si>
  <si>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</si>
  <si>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</si>
  <si>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</si>
  <si>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</si>
  <si>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</si>
  <si>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</si>
  <si>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</si>
  <si>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</si>
  <si>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</si>
  <si>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</si>
  <si>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</si>
  <si>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</si>
  <si>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</si>
  <si>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</si>
  <si>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</si>
  <si>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</si>
  <si>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</si>
  <si>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</si>
  <si>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</si>
  <si>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</si>
  <si>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</si>
  <si>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</si>
  <si>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</si>
  <si>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</si>
  <si>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</si>
  <si>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</si>
  <si>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</si>
  <si>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</si>
  <si>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</si>
  <si>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</si>
  <si>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</si>
  <si>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</si>
  <si>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</si>
  <si>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</si>
  <si>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</si>
  <si>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</si>
  <si>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</si>
  <si>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</si>
  <si>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</si>
  <si>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</si>
  <si>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</si>
  <si>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</si>
  <si>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</si>
  <si>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</si>
  <si>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</si>
  <si>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</si>
  <si>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</si>
  <si>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</si>
  <si>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</si>
  <si>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</si>
  <si>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</si>
  <si>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</si>
  <si>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</si>
  <si>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</si>
  <si>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</si>
  <si>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</si>
  <si>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</si>
  <si>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</si>
  <si>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</si>
  <si>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</si>
  <si>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</si>
  <si>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</si>
  <si>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</si>
  <si>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</si>
  <si>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</si>
  <si>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</si>
  <si>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</si>
  <si>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</si>
  <si>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</si>
  <si>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</si>
  <si>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</si>
  <si>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</si>
  <si>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</si>
  <si>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</si>
  <si>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</si>
  <si>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</si>
  <si>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</si>
  <si>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</si>
  <si>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</si>
  <si>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</si>
  <si>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</si>
  <si>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</si>
  <si>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</si>
  <si>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</si>
  <si>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</si>
  <si>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</si>
  <si>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</si>
  <si>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</si>
  <si>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</si>
  <si>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</si>
  <si>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</si>
  <si>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</si>
  <si>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</si>
  <si>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</si>
  <si>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</si>
  <si>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</si>
  <si>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</si>
  <si>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</si>
  <si>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</si>
  <si>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</si>
  <si>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</si>
  <si>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</si>
  <si>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</si>
  <si>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</si>
  <si>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</si>
  <si>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</si>
  <si>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</si>
  <si>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</si>
  <si>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</si>
  <si>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</si>
  <si>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</si>
  <si>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</si>
  <si>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</si>
  <si>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</si>
  <si>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</si>
  <si>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</si>
  <si>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</si>
  <si>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</si>
  <si>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</si>
  <si>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</si>
  <si>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</si>
  <si>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</si>
  <si>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</si>
  <si>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</si>
  <si>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</si>
  <si>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</si>
  <si>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</si>
  <si>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</si>
  <si>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</si>
  <si>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</si>
  <si>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</si>
  <si>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</si>
  <si>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</si>
  <si>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</si>
  <si>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</si>
  <si>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</si>
  <si>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</si>
  <si>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</si>
  <si>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</si>
  <si>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</si>
  <si>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</si>
  <si>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</si>
  <si>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</si>
  <si>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</si>
  <si>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</si>
  <si>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</si>
  <si>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</si>
  <si>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</si>
  <si>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</si>
  <si>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</si>
  <si>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</si>
  <si>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</si>
  <si>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</si>
  <si>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</si>
  <si>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</si>
  <si>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</si>
  <si>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</si>
  <si>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</si>
  <si>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</si>
  <si>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</si>
  <si>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</si>
  <si>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</si>
  <si>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</si>
  <si>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</si>
  <si>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</si>
  <si>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</si>
  <si>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</si>
  <si>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</si>
  <si>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</si>
  <si>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</si>
  <si>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</si>
  <si>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</si>
  <si>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</si>
  <si>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</si>
  <si>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</si>
  <si>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</si>
  <si>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</si>
  <si>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</si>
  <si>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</si>
  <si>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</si>
  <si>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</si>
  <si>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</si>
  <si>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</si>
  <si>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</si>
  <si>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</si>
  <si>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</si>
  <si>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</si>
  <si>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</si>
  <si>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</si>
  <si>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</si>
  <si>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</si>
  <si>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</si>
  <si>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</si>
  <si>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</si>
  <si>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</si>
  <si>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</si>
  <si>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</si>
  <si>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</si>
  <si>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</si>
  <si>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</si>
  <si>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</si>
  <si>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</si>
  <si>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</si>
  <si>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</si>
  <si>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</si>
  <si>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</si>
  <si>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</si>
  <si>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</si>
  <si>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</si>
  <si>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</si>
  <si>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</si>
  <si>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</si>
  <si>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</si>
  <si>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</si>
  <si>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</si>
  <si>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</si>
  <si>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</si>
  <si>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</si>
  <si>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</si>
  <si>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</si>
  <si>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</si>
  <si>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</si>
  <si>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</si>
  <si>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</si>
  <si>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</si>
  <si>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</si>
  <si>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</si>
  <si>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</si>
  <si>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</si>
  <si>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</si>
  <si>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</si>
  <si>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</si>
  <si>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</si>
  <si>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</si>
  <si>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</si>
  <si>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</si>
  <si>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</si>
  <si>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</si>
  <si>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</si>
  <si>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</si>
  <si>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</si>
  <si>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</si>
  <si>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</si>
  <si>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</si>
  <si>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</si>
  <si>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</si>
  <si>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</si>
  <si>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</si>
  <si>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</si>
  <si>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</si>
  <si>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</si>
  <si>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</si>
  <si>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</si>
  <si>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</si>
  <si>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</si>
  <si>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</si>
  <si>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</si>
  <si>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</si>
  <si>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</si>
  <si>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</si>
  <si>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</si>
  <si>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</si>
  <si>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</si>
  <si>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</si>
  <si>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</si>
  <si>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</si>
  <si>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</si>
  <si>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</si>
  <si>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</si>
  <si>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</si>
  <si>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</si>
  <si>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</si>
  <si>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</si>
  <si>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</si>
  <si>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</si>
  <si>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</si>
  <si>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</si>
  <si>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</si>
  <si>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</si>
  <si>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</si>
  <si>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</si>
  <si>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</si>
  <si>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</si>
  <si>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</si>
  <si>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</si>
  <si>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</si>
  <si>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</si>
  <si>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</si>
  <si>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</si>
  <si>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</si>
  <si>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</si>
  <si>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</si>
  <si>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</si>
  <si>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</si>
  <si>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</si>
  <si>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</si>
  <si>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</si>
  <si>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</si>
  <si>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</si>
  <si>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</si>
  <si>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</si>
  <si>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</si>
  <si>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</si>
  <si>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</si>
  <si>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</si>
  <si>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</si>
  <si>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</si>
  <si>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</si>
  <si>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</si>
  <si>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</si>
  <si>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</si>
  <si>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</si>
  <si>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</si>
  <si>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</si>
  <si>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</si>
  <si>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</si>
  <si>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</si>
  <si>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</si>
  <si>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</si>
  <si>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</si>
  <si>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</si>
  <si>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</si>
  <si>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</si>
  <si>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</si>
  <si>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</si>
  <si>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</si>
  <si>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</si>
  <si>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</si>
  <si>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</si>
  <si>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</si>
  <si>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</si>
  <si>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</si>
  <si>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</si>
  <si>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</si>
  <si>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</si>
  <si>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</si>
  <si>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</si>
  <si>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</si>
  <si>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</si>
  <si>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</si>
  <si>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</si>
  <si>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</si>
  <si>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</si>
  <si>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</si>
  <si>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</si>
  <si>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</si>
  <si>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</si>
  <si>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</si>
  <si>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</si>
  <si>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</si>
  <si>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</si>
  <si>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</si>
  <si>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</si>
  <si>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</si>
  <si>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</si>
  <si>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</si>
  <si>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</si>
  <si>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</si>
  <si>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</si>
  <si>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</si>
  <si>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</si>
  <si>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</si>
  <si>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</si>
  <si>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</si>
  <si>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</si>
  <si>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</si>
  <si>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</si>
  <si>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</si>
  <si>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</si>
  <si>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</si>
  <si>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</si>
  <si>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</si>
  <si>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</si>
  <si>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</si>
  <si>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</si>
  <si>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</si>
  <si>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</si>
  <si>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</si>
  <si>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</si>
  <si>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</si>
  <si>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</si>
  <si>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</si>
  <si>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</si>
  <si>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</si>
  <si>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</si>
  <si>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</si>
  <si>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</si>
  <si>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</si>
  <si>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</si>
  <si>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</si>
  <si>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</si>
  <si>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</si>
  <si>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</si>
  <si>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</si>
  <si>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</si>
  <si>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</si>
  <si>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</si>
  <si>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</si>
  <si>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</si>
  <si>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</si>
  <si>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</si>
  <si>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</si>
  <si>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</si>
  <si>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</si>
  <si>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</si>
  <si>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</si>
  <si>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</si>
  <si>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</si>
  <si>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</si>
  <si>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</si>
  <si>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</si>
  <si>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</si>
  <si>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</si>
  <si>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</si>
  <si>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</si>
  <si>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</si>
  <si>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</si>
  <si>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</si>
  <si>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</si>
  <si>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</si>
  <si>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</si>
  <si>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</si>
  <si>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</si>
  <si>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</si>
  <si>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</si>
  <si>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</si>
  <si>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</si>
  <si>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</si>
  <si>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</si>
  <si>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</si>
  <si>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</si>
  <si>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</si>
  <si>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</si>
  <si>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</si>
  <si>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</si>
  <si>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</si>
  <si>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</si>
  <si>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</si>
  <si>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</si>
  <si>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</si>
  <si>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</si>
  <si>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</si>
  <si>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</si>
  <si>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</si>
  <si>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</si>
  <si>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</si>
  <si>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</si>
  <si>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</si>
  <si>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</si>
  <si>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</si>
  <si>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</si>
  <si>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</si>
  <si>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</si>
  <si>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</si>
  <si>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</si>
  <si>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</si>
  <si>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</si>
  <si>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</si>
  <si>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</si>
  <si>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</si>
  <si>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</si>
  <si>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</si>
  <si>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</si>
  <si>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</si>
  <si>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</si>
  <si>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</si>
  <si>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</si>
  <si>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</si>
  <si>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</si>
  <si>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</si>
  <si>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</si>
  <si>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</si>
  <si>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</si>
  <si>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</si>
  <si>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</si>
  <si>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</si>
  <si>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</si>
  <si>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</si>
  <si>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</si>
  <si>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</si>
  <si>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</si>
  <si>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</si>
  <si>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</si>
  <si>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</si>
  <si>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</si>
  <si>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</si>
  <si>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</si>
  <si>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</si>
  <si>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</si>
  <si>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</si>
  <si>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</si>
  <si>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</si>
  <si>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</si>
  <si>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</si>
  <si>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</si>
  <si>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</si>
  <si>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</si>
  <si>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</si>
  <si>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</si>
  <si>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</si>
  <si>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</si>
  <si>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</si>
  <si>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</si>
  <si>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</si>
  <si>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</si>
  <si>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</si>
  <si>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</si>
  <si>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</si>
  <si>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</si>
  <si>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</si>
  <si>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</si>
  <si>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</si>
  <si>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</si>
  <si>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</si>
  <si>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</si>
  <si>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</si>
  <si>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</si>
  <si>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</si>
  <si>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</si>
  <si>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</si>
  <si>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</si>
  <si>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</si>
  <si>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</si>
  <si>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</si>
  <si>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</si>
  <si>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</si>
  <si>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</si>
  <si>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</si>
  <si>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</si>
  <si>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</si>
  <si>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</si>
  <si>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</si>
  <si>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</si>
  <si>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</si>
  <si>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</si>
  <si>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</si>
  <si>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</si>
  <si>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</si>
  <si>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</si>
  <si>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</si>
  <si>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</si>
  <si>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</si>
  <si>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</si>
  <si>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</si>
  <si>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</si>
  <si>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</si>
  <si>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</si>
  <si>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</si>
  <si>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</si>
  <si>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</si>
  <si>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</si>
  <si>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</si>
  <si>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</si>
  <si>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</si>
  <si>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</si>
  <si>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</si>
  <si>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</si>
  <si>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</si>
  <si>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</si>
  <si>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</si>
  <si>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</si>
  <si>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</si>
  <si>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</si>
  <si>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</si>
  <si>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</si>
  <si>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</si>
  <si>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</si>
  <si>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</si>
  <si>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</si>
  <si>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</si>
  <si>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</si>
  <si>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</si>
  <si>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</si>
  <si>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</si>
  <si>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</si>
  <si>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</si>
  <si>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</si>
  <si>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</si>
  <si>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</si>
  <si>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</si>
  <si>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</si>
  <si>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</si>
  <si>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</si>
  <si>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</si>
  <si>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</si>
  <si>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</si>
  <si>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</si>
  <si>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</si>
  <si>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</si>
  <si>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</si>
  <si>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</si>
  <si>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</si>
  <si>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</si>
  <si>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</si>
  <si>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</si>
  <si>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</si>
  <si>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</si>
  <si>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</si>
  <si>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</si>
  <si>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</si>
  <si>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</si>
  <si>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</si>
  <si>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</si>
  <si>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</si>
  <si>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</si>
  <si>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</si>
  <si>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</si>
  <si>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</si>
  <si>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</si>
  <si>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</si>
  <si>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</si>
  <si>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</si>
  <si>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</si>
  <si>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</si>
  <si>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</si>
  <si>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</si>
  <si>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</si>
  <si>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</si>
  <si>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</si>
  <si>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</si>
  <si>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</si>
  <si>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</si>
  <si>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</si>
  <si>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</si>
  <si>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</si>
  <si>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</si>
  <si>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</si>
  <si>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</si>
  <si>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</si>
  <si>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</si>
  <si>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</si>
  <si>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</si>
  <si>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</si>
  <si>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</si>
  <si>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</si>
  <si>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</si>
  <si>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</si>
  <si>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</si>
  <si>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</si>
  <si>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</si>
  <si>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</si>
  <si>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</si>
  <si>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</si>
  <si>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</si>
  <si>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</si>
  <si>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</si>
  <si>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</si>
  <si>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</si>
  <si>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</si>
  <si>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</si>
  <si>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</si>
  <si>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</si>
  <si>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</si>
  <si>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</si>
  <si>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</si>
  <si>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</si>
  <si>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</si>
  <si>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</si>
  <si>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</si>
  <si>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</si>
  <si>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</si>
  <si>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</si>
  <si>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</si>
  <si>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</si>
  <si>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</si>
  <si>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</si>
  <si>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</si>
  <si>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</si>
  <si>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</si>
  <si>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</si>
  <si>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</si>
  <si>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</si>
  <si>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</si>
  <si>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</si>
  <si>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</si>
  <si>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</si>
  <si>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</si>
  <si>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</si>
  <si>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</si>
  <si>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</si>
  <si>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</si>
  <si>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</si>
  <si>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</si>
  <si>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</si>
  <si>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</si>
  <si>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</si>
  <si>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</si>
  <si>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</si>
  <si>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</si>
  <si>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</si>
  <si>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</si>
  <si>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</si>
  <si>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</si>
  <si>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</si>
  <si>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</si>
  <si>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</si>
  <si>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</si>
  <si>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</si>
  <si>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</si>
  <si>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</si>
  <si>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</si>
  <si>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</si>
  <si>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</si>
  <si>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</si>
  <si>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</si>
  <si>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</si>
  <si>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</si>
  <si>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</si>
  <si>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</si>
  <si>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</si>
  <si>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</si>
  <si>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</si>
  <si>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</si>
  <si>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</si>
  <si>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</si>
  <si>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</si>
  <si>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</si>
  <si>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</si>
  <si>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</si>
  <si>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</si>
  <si>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</si>
  <si>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</si>
  <si>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</si>
  <si>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</si>
  <si>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</si>
  <si>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</si>
  <si>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</si>
  <si>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</si>
  <si>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</si>
  <si>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</si>
  <si>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</si>
  <si>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</si>
  <si>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</si>
  <si>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</si>
  <si>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</si>
  <si>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</si>
  <si>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</si>
  <si>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</si>
  <si>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</si>
  <si>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</si>
  <si>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</si>
  <si>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</si>
  <si>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</si>
  <si>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</si>
  <si>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</si>
  <si>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</si>
  <si>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</si>
  <si>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</si>
  <si>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</si>
  <si>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</si>
  <si>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</si>
  <si>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</si>
  <si>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</si>
  <si>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</si>
  <si>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</si>
  <si>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</si>
  <si>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</si>
  <si>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</si>
  <si>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</si>
  <si>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</si>
  <si>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</si>
  <si>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</si>
  <si>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</si>
  <si>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</si>
  <si>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</si>
  <si>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</si>
  <si>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</si>
  <si>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</si>
  <si>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</si>
  <si>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</si>
  <si>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</si>
  <si>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</si>
  <si>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</si>
  <si>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</si>
  <si>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</si>
  <si>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</si>
  <si>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</si>
  <si>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</si>
  <si>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</si>
  <si>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</si>
  <si>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</si>
  <si>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</si>
  <si>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</si>
  <si>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</si>
  <si>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</si>
  <si>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</si>
  <si>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</si>
  <si>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</si>
  <si>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</si>
  <si>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</si>
  <si>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</si>
  <si>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</si>
  <si>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</si>
  <si>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</si>
  <si>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</si>
  <si>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</si>
  <si>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</si>
  <si>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</si>
  <si>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</si>
  <si>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</si>
  <si>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</si>
  <si>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</si>
  <si>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</si>
  <si>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</si>
  <si>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</si>
  <si>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</si>
  <si>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</si>
  <si>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</si>
  <si>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</si>
  <si>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</si>
  <si>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</si>
  <si>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</si>
  <si>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</si>
  <si>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</si>
  <si>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</si>
  <si>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</si>
  <si>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</si>
  <si>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</si>
  <si>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</si>
  <si>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</si>
  <si>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</si>
  <si>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</si>
  <si>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</si>
  <si>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</si>
  <si>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</si>
  <si>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</si>
  <si>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</si>
  <si>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</si>
  <si>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</si>
  <si>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</si>
  <si>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</si>
  <si>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</si>
  <si>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</si>
  <si>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</si>
  <si>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</si>
  <si>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</si>
  <si>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</si>
  <si>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</si>
  <si>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</si>
  <si>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</si>
  <si>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</si>
  <si>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</si>
  <si>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</si>
  <si>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</si>
  <si>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</si>
  <si>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</si>
  <si>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</si>
  <si>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</si>
  <si>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</si>
  <si>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</si>
  <si>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</si>
  <si>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</si>
  <si>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</si>
  <si>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</si>
  <si>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</si>
  <si>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</si>
  <si>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</si>
  <si>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</si>
  <si>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</si>
  <si>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</si>
  <si>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</si>
  <si>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</si>
  <si>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</si>
  <si>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</si>
  <si>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</si>
  <si>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</si>
  <si>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</si>
  <si>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</si>
  <si>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</si>
  <si>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</si>
  <si>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</si>
  <si>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</si>
  <si>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</si>
  <si>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</si>
  <si>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</si>
  <si>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</si>
  <si>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</si>
  <si>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</si>
  <si>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</si>
  <si>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</si>
  <si>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</si>
  <si>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</si>
  <si>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</si>
  <si>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</si>
  <si>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</si>
  <si>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</si>
  <si>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</si>
  <si>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</si>
  <si>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</si>
  <si>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</si>
  <si>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</si>
  <si>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</si>
  <si>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</si>
  <si>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</si>
  <si>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</si>
  <si>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</si>
  <si>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</si>
  <si>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</si>
  <si>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</si>
  <si>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</si>
  <si>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</si>
  <si>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</si>
  <si>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</si>
  <si>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</si>
  <si>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</si>
  <si>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</si>
  <si>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</si>
  <si>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</si>
  <si>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</si>
  <si>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</si>
  <si>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</si>
  <si>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</si>
  <si>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</si>
  <si>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</si>
  <si>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</si>
  <si>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</si>
  <si>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</si>
  <si>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</si>
  <si>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</si>
  <si>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</si>
  <si>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</si>
  <si>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</si>
  <si>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</si>
  <si>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</si>
  <si>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</si>
  <si>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</si>
  <si>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</si>
  <si>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</si>
  <si>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</si>
  <si>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</si>
  <si>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</si>
  <si>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</si>
  <si>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</si>
  <si>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</si>
  <si>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</si>
  <si>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</si>
  <si>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</si>
  <si>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</si>
  <si>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</si>
  <si>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</si>
  <si>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</si>
  <si>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</si>
  <si>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</si>
  <si>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</si>
  <si>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</si>
  <si>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</si>
  <si>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</si>
  <si>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</si>
  <si>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</si>
  <si>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</si>
  <si>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</si>
  <si>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</si>
  <si>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</si>
  <si>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</si>
  <si>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</si>
  <si>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</si>
  <si>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</si>
  <si>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</si>
  <si>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</si>
  <si>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</si>
  <si>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</si>
  <si>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</si>
  <si>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</si>
  <si>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</si>
  <si>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</si>
  <si>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</si>
  <si>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</si>
  <si>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</si>
  <si>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</si>
  <si>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</si>
  <si>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</si>
  <si>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</si>
  <si>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</si>
  <si>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</si>
  <si>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</si>
  <si>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</si>
  <si>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</si>
  <si>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</si>
  <si>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</si>
  <si>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</si>
  <si>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</si>
  <si>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</si>
  <si>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</si>
  <si>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</si>
  <si>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</si>
  <si>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</si>
  <si>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</si>
  <si>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</si>
  <si>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</si>
  <si>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</si>
  <si>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</si>
  <si>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</si>
  <si>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</si>
  <si>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</si>
  <si>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</si>
  <si>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</si>
  <si>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</si>
  <si>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</si>
  <si>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</si>
  <si>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</si>
  <si>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</si>
  <si>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</si>
  <si>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</si>
  <si>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</si>
  <si>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</si>
  <si>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</si>
  <si>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</si>
  <si>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</si>
  <si>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</si>
  <si>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</si>
  <si>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</si>
  <si>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</si>
  <si>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</si>
  <si>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</si>
  <si>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</si>
  <si>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</si>
  <si>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</si>
  <si>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</si>
  <si>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</si>
  <si>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</si>
  <si>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</si>
  <si>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</si>
  <si>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</si>
  <si>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</si>
  <si>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</si>
  <si>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</si>
  <si>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</si>
  <si>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</si>
  <si>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</si>
  <si>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</si>
  <si>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</si>
  <si>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</si>
  <si>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</si>
  <si>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</si>
  <si>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</si>
  <si>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</si>
  <si>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</si>
  <si>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</si>
  <si>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</si>
  <si>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</si>
  <si>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</si>
  <si>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</si>
  <si>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</si>
  <si>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</si>
  <si>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</si>
  <si>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</si>
  <si>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</si>
  <si>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</si>
  <si>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</si>
  <si>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</si>
  <si>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</si>
  <si>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</si>
  <si>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</si>
  <si>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</si>
  <si>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</si>
  <si>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</si>
  <si>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</si>
  <si>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</si>
  <si>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</si>
  <si>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</si>
  <si>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</si>
  <si>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</si>
  <si>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</si>
  <si>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</si>
  <si>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</si>
  <si>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</si>
  <si>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</si>
  <si>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</si>
  <si>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</si>
  <si>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</si>
  <si>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</si>
  <si>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</si>
  <si>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</si>
  <si>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</si>
  <si>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</si>
  <si>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</si>
  <si>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</si>
  <si>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</si>
  <si>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</si>
  <si>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</si>
  <si>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</si>
  <si>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</si>
  <si>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</si>
  <si>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</si>
  <si>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</si>
  <si>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</si>
  <si>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</si>
  <si>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</si>
  <si>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</si>
  <si>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</si>
  <si>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</si>
  <si>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</si>
  <si>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</si>
  <si>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</si>
  <si>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</si>
  <si>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</si>
  <si>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</si>
  <si>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</si>
  <si>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</si>
  <si>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</si>
  <si>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</si>
  <si>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</si>
  <si>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</si>
  <si>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</si>
  <si>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</si>
  <si>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</si>
  <si>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</si>
  <si>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</si>
  <si>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</si>
  <si>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</si>
  <si>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</si>
  <si>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</si>
  <si>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</si>
  <si>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</si>
  <si>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</si>
  <si>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</si>
  <si>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</si>
  <si>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</si>
  <si>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</si>
  <si>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</si>
  <si>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</si>
  <si>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</si>
  <si>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</si>
  <si>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</si>
  <si>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</si>
  <si>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</si>
  <si>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</si>
  <si>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</si>
  <si>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</si>
  <si>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</si>
  <si>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</si>
  <si>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</si>
  <si>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</si>
  <si>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</si>
  <si>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</si>
  <si>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</si>
  <si>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</si>
  <si>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</si>
  <si>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</si>
  <si>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</si>
  <si>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</si>
  <si>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</si>
  <si>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</si>
  <si>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</si>
  <si>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</si>
  <si>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</si>
  <si>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</si>
  <si>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</si>
  <si>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</si>
  <si>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</si>
  <si>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</si>
  <si>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</si>
  <si>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</si>
  <si>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</si>
  <si>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</si>
  <si>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</si>
  <si>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</si>
  <si>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</si>
  <si>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</si>
  <si>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</si>
  <si>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</si>
  <si>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</si>
  <si>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</si>
  <si>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</si>
  <si>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</si>
  <si>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</si>
  <si>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</si>
  <si>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</si>
  <si>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</si>
  <si>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</si>
  <si>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</si>
  <si>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</si>
  <si>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</si>
  <si>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</si>
  <si>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</si>
  <si>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</si>
  <si>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</si>
  <si>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</si>
  <si>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</si>
  <si>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</si>
  <si>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</si>
  <si>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</si>
  <si>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</si>
  <si>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</si>
  <si>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</si>
  <si>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</si>
  <si>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</si>
  <si>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</si>
  <si>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</si>
  <si>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</si>
  <si>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</si>
  <si>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</si>
  <si>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</si>
  <si>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</si>
  <si>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</si>
  <si>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</si>
  <si>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</si>
  <si>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</si>
  <si>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</si>
  <si>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</si>
  <si>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</si>
  <si>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</si>
  <si>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</si>
  <si>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</si>
  <si>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</si>
  <si>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</si>
  <si>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</si>
  <si>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</si>
  <si>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</si>
  <si>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</si>
  <si>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</si>
  <si>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</si>
  <si>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</si>
  <si>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</si>
  <si>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</si>
  <si>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</si>
  <si>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</si>
  <si>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</si>
  <si>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</si>
  <si>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</si>
  <si>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</si>
  <si>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</si>
  <si>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</si>
  <si>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</si>
  <si>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</si>
  <si>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</si>
  <si>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</si>
  <si>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</si>
  <si>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</si>
  <si>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</si>
  <si>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</si>
  <si>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</si>
  <si>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</si>
  <si>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</si>
  <si>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</si>
  <si>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</si>
  <si>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</si>
  <si>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</si>
  <si>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</si>
  <si>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</si>
  <si>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</si>
  <si>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</si>
  <si>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</si>
  <si>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</si>
  <si>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</si>
  <si>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</si>
  <si>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</si>
  <si>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</si>
  <si>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</si>
  <si>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</si>
  <si>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</si>
  <si>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</si>
  <si>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</si>
  <si>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</si>
  <si>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</si>
  <si>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</si>
  <si>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</si>
  <si>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</si>
  <si>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</si>
  <si>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</si>
  <si>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</si>
  <si>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</si>
  <si>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</si>
  <si>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</si>
  <si>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</si>
  <si>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</si>
  <si>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</si>
  <si>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</si>
  <si>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</si>
  <si>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</si>
  <si>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</si>
  <si>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</si>
  <si>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</si>
  <si>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</si>
  <si>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</si>
  <si>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</si>
  <si>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</si>
  <si>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</si>
  <si>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</si>
  <si>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</si>
  <si>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</si>
  <si>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</si>
  <si>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</si>
  <si>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</si>
  <si>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</si>
  <si>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</si>
  <si>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</si>
  <si>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</si>
  <si>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</si>
  <si>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</si>
  <si>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</si>
  <si>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</si>
  <si>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</si>
  <si>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</si>
  <si>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</si>
  <si>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</si>
  <si>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</si>
  <si>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</si>
  <si>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</si>
  <si>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</si>
  <si>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</si>
  <si>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</si>
  <si>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</si>
  <si>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</si>
  <si>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</si>
  <si>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</si>
  <si>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</si>
  <si>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</si>
  <si>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</si>
  <si>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</si>
  <si>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</si>
  <si>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</si>
  <si>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</si>
  <si>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</si>
  <si>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</si>
  <si>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</si>
  <si>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</si>
  <si>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</si>
  <si>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</si>
  <si>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</si>
  <si>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</si>
  <si>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</si>
  <si>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</si>
  <si>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</si>
  <si>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</si>
  <si>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</si>
  <si>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</si>
  <si>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</si>
  <si>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</si>
  <si>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</si>
  <si>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</si>
  <si>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</si>
  <si>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</si>
  <si>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</si>
  <si>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</si>
  <si>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</si>
  <si>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</si>
  <si>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</si>
  <si>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</si>
  <si>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</si>
  <si>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</si>
  <si>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</si>
  <si>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</si>
  <si>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</si>
  <si>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</si>
  <si>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</si>
  <si>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</si>
  <si>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</si>
  <si>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</si>
  <si>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</si>
  <si>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</si>
  <si>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</si>
  <si>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</si>
  <si>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</si>
  <si>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</si>
  <si>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</si>
  <si>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</si>
  <si>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</si>
  <si>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</si>
  <si>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</si>
  <si>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</si>
  <si>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</si>
  <si>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</si>
  <si>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</si>
  <si>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</si>
  <si>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</si>
  <si>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</si>
  <si>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</si>
  <si>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</si>
  <si>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</si>
  <si>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</si>
  <si>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</si>
  <si>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</si>
  <si>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</si>
  <si>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</si>
  <si>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</si>
  <si>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</si>
  <si>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</si>
  <si>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</si>
  <si>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</si>
  <si>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</si>
  <si>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</si>
  <si>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</si>
  <si>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</si>
  <si>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</si>
  <si>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</si>
  <si>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</si>
  <si>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</si>
  <si>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</si>
  <si>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</si>
  <si>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</si>
  <si>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</si>
  <si>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</si>
  <si>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</si>
  <si>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</si>
  <si>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</si>
  <si>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</si>
  <si>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</si>
  <si>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</si>
  <si>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</si>
  <si>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</si>
  <si>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</si>
  <si>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</si>
  <si>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</si>
  <si>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</si>
  <si>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</si>
  <si>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</si>
  <si>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</si>
  <si>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</si>
  <si>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</si>
  <si>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</si>
  <si>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</si>
  <si>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</si>
  <si>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</si>
  <si>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</si>
  <si>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</si>
  <si>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</si>
  <si>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</si>
  <si>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</si>
  <si>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</si>
  <si>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</si>
  <si>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</si>
  <si>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</si>
  <si>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</si>
  <si>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</si>
  <si>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</si>
  <si>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</si>
  <si>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</si>
  <si>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</si>
  <si>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</si>
  <si>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</si>
  <si>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</si>
  <si>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</si>
  <si>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</si>
  <si>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</si>
  <si>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</si>
  <si>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</si>
  <si>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</si>
  <si>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</si>
  <si>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</si>
  <si>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</si>
  <si>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</si>
  <si>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</si>
  <si>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</si>
  <si>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</si>
  <si>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</si>
  <si>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</si>
  <si>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</si>
  <si>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</si>
  <si>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</si>
  <si>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</si>
  <si>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</si>
  <si>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</si>
  <si>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</si>
  <si>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</si>
  <si>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</si>
  <si>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</si>
  <si>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</si>
  <si>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</si>
  <si>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</si>
  <si>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</si>
  <si>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</si>
  <si>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</si>
  <si>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</si>
  <si>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</si>
  <si>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</si>
  <si>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</si>
  <si>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</si>
  <si>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</si>
  <si>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</si>
  <si>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</si>
  <si>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</si>
  <si>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</si>
  <si>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</si>
  <si>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</si>
  <si>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</si>
  <si>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</si>
  <si>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</si>
  <si>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</si>
  <si>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</si>
  <si>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</si>
  <si>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</si>
  <si>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</si>
  <si>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</si>
  <si>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</si>
  <si>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</si>
  <si>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</si>
  <si>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</si>
  <si>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</si>
  <si>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</si>
  <si>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</si>
  <si>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</si>
  <si>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</si>
  <si>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</si>
  <si>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</si>
  <si>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</si>
  <si>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</si>
  <si>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</si>
  <si>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</si>
  <si>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</si>
  <si>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</si>
  <si>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</si>
  <si>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</si>
  <si>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</si>
  <si>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</si>
  <si>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</si>
  <si>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</si>
  <si>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</si>
  <si>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</si>
  <si>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</si>
  <si>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</si>
  <si>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</si>
  <si>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</si>
  <si>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</si>
  <si>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</si>
  <si>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</si>
  <si>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</si>
  <si>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</si>
  <si>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</si>
  <si>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</si>
  <si>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</si>
  <si>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</si>
  <si>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</si>
  <si>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</si>
  <si>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</si>
  <si>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</si>
  <si>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</si>
  <si>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</si>
  <si>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</si>
  <si>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</si>
  <si>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</si>
  <si>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</si>
  <si>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</si>
  <si>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</si>
  <si>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</si>
  <si>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</si>
  <si>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</si>
  <si>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</si>
  <si>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</si>
  <si>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</si>
  <si>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</si>
  <si>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</si>
  <si>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</si>
  <si>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</si>
  <si>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</si>
  <si>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</si>
  <si>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</si>
  <si>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</si>
  <si>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</si>
  <si>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</si>
  <si>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</si>
  <si>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</si>
  <si>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</si>
  <si>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</si>
  <si>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</si>
  <si>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</si>
  <si>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</si>
  <si>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</si>
  <si>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</si>
  <si>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</si>
  <si>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</si>
  <si>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</si>
  <si>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</si>
  <si>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</si>
  <si>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</si>
  <si>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</si>
  <si>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</si>
  <si>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</si>
  <si>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</si>
  <si>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</si>
  <si>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</si>
  <si>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</si>
  <si>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</si>
  <si>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</si>
  <si>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</si>
  <si>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</si>
  <si>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</si>
  <si>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</si>
  <si>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</si>
  <si>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</si>
  <si>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</si>
  <si>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</si>
  <si>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</si>
  <si>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</si>
  <si>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</si>
  <si>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</si>
  <si>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</si>
  <si>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</si>
  <si>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</si>
  <si>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</si>
  <si>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</si>
  <si>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</si>
  <si>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</si>
  <si>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</si>
  <si>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</si>
  <si>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</si>
  <si>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</si>
  <si>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</si>
  <si>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</si>
  <si>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</si>
  <si>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</si>
  <si>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</si>
  <si>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</si>
  <si>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</si>
  <si>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</si>
  <si>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</si>
  <si>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</si>
  <si>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</si>
  <si>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</si>
  <si>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</si>
  <si>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</si>
  <si>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</si>
  <si>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</si>
  <si>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</si>
  <si>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</si>
  <si>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</si>
  <si>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</si>
  <si>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</si>
  <si>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</si>
  <si>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</si>
  <si>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</si>
  <si>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</si>
  <si>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</si>
  <si>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</si>
  <si>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</si>
  <si>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</si>
  <si>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</si>
  <si>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</si>
  <si>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</si>
  <si>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</si>
  <si>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</si>
  <si>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</si>
  <si>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</si>
  <si>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</si>
  <si>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</si>
  <si>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</si>
  <si>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</si>
  <si>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</si>
  <si>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</si>
  <si>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</si>
  <si>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</si>
  <si>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</si>
  <si>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</si>
  <si>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</si>
  <si>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</si>
  <si>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</si>
  <si>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</si>
  <si>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</si>
  <si>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</si>
  <si>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</si>
  <si>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</si>
  <si>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</si>
  <si>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</si>
  <si>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</si>
  <si>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</si>
  <si>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</si>
  <si>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</si>
  <si>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</si>
  <si>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</si>
  <si>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</si>
  <si>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</si>
  <si>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</si>
  <si>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</si>
  <si>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</si>
  <si>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</si>
  <si>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</si>
  <si>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</si>
  <si>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</si>
  <si>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</si>
  <si>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</si>
  <si>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</si>
  <si>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</si>
  <si>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</si>
  <si>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</si>
  <si>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</si>
  <si>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</si>
  <si>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</si>
  <si>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</si>
  <si>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</si>
  <si>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</si>
  <si>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</si>
  <si>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</si>
  <si>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</si>
  <si>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</si>
  <si>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</si>
  <si>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</si>
  <si>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</si>
  <si>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</si>
  <si>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</si>
  <si>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</si>
  <si>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</si>
  <si>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</si>
  <si>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</si>
  <si>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</si>
  <si>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</si>
  <si>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</si>
  <si>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</si>
  <si>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</si>
  <si>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</si>
  <si>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</si>
  <si>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</si>
  <si>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</si>
  <si>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</si>
  <si>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</si>
  <si>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</si>
  <si>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</si>
  <si>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</si>
  <si>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</si>
  <si>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</si>
  <si>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</si>
  <si>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</si>
  <si>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</si>
  <si>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</si>
  <si>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</si>
  <si>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</si>
  <si>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</si>
  <si>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</si>
  <si>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</si>
  <si>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</si>
  <si>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</si>
  <si>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</si>
  <si>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</si>
  <si>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</si>
  <si>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</si>
  <si>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</si>
  <si>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</si>
  <si>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</si>
  <si>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</si>
  <si>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</si>
  <si>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</si>
  <si>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</si>
  <si>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</si>
  <si>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</si>
  <si>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</si>
  <si>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</si>
  <si>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</si>
  <si>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</si>
  <si>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</si>
  <si>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</si>
  <si>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</si>
  <si>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</si>
  <si>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</si>
  <si>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</si>
  <si>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</si>
  <si>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</si>
  <si>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</si>
  <si>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</si>
  <si>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</si>
  <si>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</si>
  <si>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</si>
  <si>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</si>
  <si>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</si>
  <si>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</si>
  <si>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</si>
  <si>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</si>
  <si>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</si>
  <si>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</si>
  <si>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</si>
  <si>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</si>
  <si>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</si>
  <si>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</si>
  <si>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</si>
  <si>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</si>
  <si>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</si>
  <si>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</si>
  <si>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</si>
  <si>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</si>
  <si>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</si>
  <si>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</si>
  <si>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</si>
  <si>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</si>
  <si>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</si>
  <si>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</si>
  <si>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</si>
  <si>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</si>
  <si>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</si>
  <si>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</si>
  <si>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</si>
  <si>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</si>
  <si>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</si>
  <si>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</si>
  <si>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</si>
  <si>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</si>
  <si>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</si>
  <si>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</si>
  <si>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</si>
  <si>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</si>
  <si>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</si>
  <si>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</si>
  <si>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</si>
  <si>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</si>
  <si>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</si>
  <si>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</si>
  <si>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</si>
  <si>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</si>
  <si>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</si>
  <si>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</si>
  <si>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</si>
  <si>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</si>
  <si>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</si>
  <si>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</si>
  <si>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</si>
  <si>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</si>
  <si>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</si>
  <si>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</si>
  <si>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</si>
  <si>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</si>
  <si>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</si>
  <si>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</si>
  <si>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</si>
  <si>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</si>
  <si>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</si>
  <si>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</si>
  <si>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</si>
  <si>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</si>
  <si>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</si>
  <si>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</si>
  <si>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</si>
  <si>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</si>
  <si>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</si>
  <si>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</si>
  <si>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</si>
  <si>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</si>
  <si>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</si>
  <si>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</si>
  <si>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</si>
  <si>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</si>
  <si>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</si>
  <si>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</si>
  <si>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</si>
  <si>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</si>
  <si>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</si>
  <si>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</si>
  <si>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</si>
  <si>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</si>
  <si>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</si>
  <si>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</si>
  <si>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</si>
  <si>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</si>
  <si>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</si>
  <si>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</si>
  <si>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</si>
  <si>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</si>
  <si>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</si>
  <si>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</si>
  <si>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</si>
  <si>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</si>
  <si>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</si>
  <si>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</si>
  <si>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</si>
  <si>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</si>
  <si>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</si>
  <si>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</si>
  <si>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</si>
  <si>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</si>
  <si>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</si>
  <si>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</si>
  <si>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</si>
  <si>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</si>
  <si>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</si>
  <si>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</si>
  <si>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</si>
  <si>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</si>
  <si>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</si>
  <si>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</si>
  <si>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</si>
  <si>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</si>
  <si>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</si>
  <si>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</si>
  <si>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</si>
  <si>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</si>
  <si>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</si>
  <si>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</si>
  <si>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</si>
  <si>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</si>
  <si>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</si>
  <si>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</si>
  <si>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</si>
  <si>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</si>
  <si>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</si>
  <si>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</si>
  <si>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</si>
  <si>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</si>
  <si>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</si>
  <si>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</si>
  <si>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</si>
  <si>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</si>
  <si>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</si>
  <si>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</si>
  <si>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</si>
  <si>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</si>
  <si>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</si>
  <si>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</si>
  <si>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</si>
  <si>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</si>
  <si>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</si>
  <si>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</si>
  <si>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</si>
  <si>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</si>
  <si>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</si>
  <si>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</si>
  <si>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</si>
  <si>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</si>
  <si>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</si>
  <si>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</si>
  <si>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</si>
  <si>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</si>
  <si>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</si>
  <si>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</si>
  <si>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</si>
  <si>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</si>
  <si>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</si>
  <si>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</si>
  <si>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</si>
  <si>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</si>
  <si>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</si>
  <si>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</si>
  <si>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</si>
  <si>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</si>
  <si>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</si>
  <si>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</si>
  <si>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</si>
  <si>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</si>
  <si>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</si>
  <si>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</si>
  <si>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</si>
  <si>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</si>
  <si>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</si>
  <si>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</si>
  <si>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</si>
  <si>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</si>
  <si>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</si>
  <si>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</si>
  <si>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</si>
  <si>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</si>
  <si>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</si>
  <si>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</si>
  <si>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</si>
  <si>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</si>
  <si>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</si>
  <si>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</si>
  <si>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</si>
  <si>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</si>
  <si>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</si>
  <si>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</si>
  <si>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</si>
  <si>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</si>
  <si>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</si>
  <si>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</si>
  <si>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</si>
  <si>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</si>
  <si>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</si>
  <si>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</si>
  <si>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</si>
  <si>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</si>
  <si>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</si>
  <si>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</si>
  <si>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</si>
  <si>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</si>
  <si>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</si>
  <si>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</si>
  <si>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</si>
  <si>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</si>
  <si>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</si>
  <si>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</si>
  <si>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</si>
  <si>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</si>
  <si>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</si>
  <si>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</si>
  <si>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</si>
  <si>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</si>
  <si>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</si>
  <si>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</si>
  <si>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</si>
  <si>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</si>
  <si>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</si>
  <si>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</si>
  <si>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</si>
  <si>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</si>
  <si>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</si>
  <si>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</si>
  <si>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</si>
  <si>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</si>
  <si>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</si>
  <si>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</si>
  <si>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</si>
  <si>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</si>
  <si>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</si>
  <si>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</si>
  <si>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</si>
  <si>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</si>
  <si>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</si>
  <si>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</si>
  <si>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</si>
  <si>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</si>
  <si>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</si>
  <si>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</si>
  <si>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</si>
  <si>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</si>
  <si>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</si>
  <si>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</si>
  <si>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</si>
  <si>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</si>
  <si>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</si>
  <si>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</si>
  <si>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</si>
  <si>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</si>
  <si>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</si>
  <si>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</si>
  <si>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</si>
  <si>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</si>
  <si>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</si>
  <si>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</si>
  <si>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</si>
  <si>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</si>
  <si>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</si>
  <si>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</si>
  <si>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</si>
  <si>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</si>
  <si>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</si>
  <si>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</si>
  <si>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</si>
  <si>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</si>
  <si>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</si>
  <si>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</si>
  <si>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</si>
  <si>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</si>
  <si>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</si>
  <si>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</si>
  <si>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</si>
  <si>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</si>
  <si>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</si>
  <si>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</si>
  <si>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</si>
  <si>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</si>
  <si>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</si>
  <si>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</si>
  <si>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</si>
  <si>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</si>
  <si>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</si>
  <si>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</si>
  <si>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</si>
  <si>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</si>
  <si>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</si>
  <si>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</si>
  <si>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</si>
  <si>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</si>
  <si>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</si>
  <si>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</si>
  <si>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</si>
  <si>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</si>
  <si>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</si>
  <si>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</si>
  <si>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</si>
  <si>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</si>
  <si>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</si>
  <si>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</si>
  <si>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</si>
  <si>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</si>
  <si>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</si>
  <si>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</si>
  <si>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</si>
  <si>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</si>
  <si>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</si>
  <si>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</si>
  <si>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</si>
  <si>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</si>
  <si>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</si>
  <si>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</si>
  <si>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</si>
  <si>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</si>
  <si>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</si>
  <si>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</si>
  <si>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</si>
  <si>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</si>
  <si>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</si>
  <si>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</si>
  <si>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</si>
  <si>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</si>
  <si>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</si>
  <si>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</si>
  <si>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</si>
  <si>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</si>
  <si>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</si>
  <si>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</si>
  <si>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</si>
  <si>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</si>
  <si>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</si>
  <si>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</si>
  <si>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</si>
  <si>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</si>
  <si>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</si>
  <si>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</si>
  <si>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</si>
  <si>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</si>
  <si>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</si>
  <si>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</si>
  <si>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</si>
  <si>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</si>
  <si>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</si>
  <si>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</si>
  <si>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</si>
  <si>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</si>
  <si>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</si>
  <si>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</si>
  <si>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</si>
  <si>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</si>
  <si>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</si>
  <si>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</si>
  <si>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</si>
  <si>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</si>
  <si>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</si>
  <si>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</si>
  <si>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</si>
  <si>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</si>
  <si>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</si>
  <si>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</si>
  <si>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</si>
  <si>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</si>
  <si>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</si>
  <si>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</si>
  <si>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</si>
  <si>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</si>
  <si>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</si>
  <si>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</si>
  <si>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</si>
  <si>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</si>
  <si>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</si>
  <si>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</si>
  <si>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</si>
  <si>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</si>
  <si>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</si>
  <si>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</si>
  <si>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</si>
  <si>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</si>
  <si>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</si>
  <si>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</si>
  <si>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</si>
  <si>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</si>
  <si>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</si>
  <si>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</si>
  <si>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</si>
  <si>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</si>
  <si>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</si>
  <si>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</si>
  <si>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</si>
  <si>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</si>
  <si>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</si>
  <si>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</si>
  <si>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</si>
  <si>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</si>
  <si>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</si>
  <si>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</si>
  <si>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</si>
  <si>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</si>
  <si>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</si>
  <si>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</si>
  <si>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</si>
  <si>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</si>
  <si>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</si>
  <si>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</si>
  <si>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</si>
  <si>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</si>
  <si>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</si>
  <si>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</si>
  <si>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</si>
  <si>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</si>
  <si>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</si>
  <si>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</si>
  <si>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</si>
  <si>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</si>
  <si>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</si>
  <si>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</si>
  <si>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</si>
  <si>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</si>
  <si>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</si>
  <si>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</si>
  <si>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</si>
  <si>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</si>
  <si>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</si>
  <si>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</si>
  <si>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</si>
  <si>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</si>
  <si>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</si>
  <si>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</si>
  <si>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</si>
  <si>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</si>
  <si>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</si>
  <si>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</si>
  <si>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</si>
  <si>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</si>
  <si>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</si>
  <si>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</si>
  <si>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</si>
  <si>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</si>
  <si>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</si>
  <si>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</si>
  <si>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</si>
  <si>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</si>
  <si>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</si>
  <si>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</si>
  <si>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</si>
  <si>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</si>
  <si>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</si>
  <si>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</si>
  <si>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</si>
  <si>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</si>
  <si>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</si>
  <si>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</si>
  <si>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</si>
  <si>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</si>
  <si>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</si>
  <si>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</si>
  <si>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</si>
  <si>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</si>
  <si>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</si>
  <si>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</si>
  <si>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</si>
  <si>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</si>
  <si>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</si>
  <si>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</si>
  <si>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</si>
  <si>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</si>
  <si>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</si>
  <si>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</si>
  <si>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</si>
  <si>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</si>
  <si>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</si>
  <si>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</si>
  <si>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</si>
  <si>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</si>
  <si>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</si>
  <si>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</si>
  <si>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</si>
  <si>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</si>
  <si>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</si>
  <si>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</si>
  <si>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</si>
  <si>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</si>
  <si>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</si>
  <si>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</si>
  <si>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</si>
  <si>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</si>
  <si>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</si>
  <si>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</si>
  <si>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</si>
  <si>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</si>
  <si>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</si>
  <si>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</si>
  <si>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</si>
  <si>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</si>
  <si>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</si>
  <si>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</si>
  <si>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</si>
  <si>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</si>
  <si>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</si>
  <si>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</si>
  <si>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</si>
  <si>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</si>
  <si>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</si>
  <si>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</si>
  <si>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</si>
  <si>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</si>
  <si>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</si>
  <si>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</si>
  <si>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</si>
  <si>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</si>
  <si>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</si>
  <si>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</si>
  <si>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</si>
  <si>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</si>
  <si>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</si>
  <si>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</si>
  <si>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</si>
  <si>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</si>
  <si>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</si>
  <si>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</si>
  <si>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</si>
  <si>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</si>
  <si>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</si>
  <si>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</si>
  <si>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</si>
  <si>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</si>
  <si>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</si>
  <si>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</si>
  <si>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</si>
  <si>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</si>
  <si>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</si>
  <si>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</si>
  <si>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</si>
  <si>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</si>
  <si>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</si>
  <si>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</si>
  <si>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</si>
  <si>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</si>
  <si>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</si>
  <si>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</si>
  <si>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</si>
  <si>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</si>
  <si>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</si>
  <si>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</si>
  <si>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</si>
  <si>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</si>
  <si>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</si>
  <si>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</si>
  <si>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</si>
  <si>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</si>
  <si>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</si>
  <si>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</si>
  <si>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</si>
  <si>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</si>
  <si>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</si>
  <si>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</si>
  <si>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</si>
  <si>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</si>
  <si>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</si>
  <si>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</si>
  <si>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</si>
  <si>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</si>
  <si>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</si>
  <si>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</si>
  <si>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</si>
  <si>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</si>
  <si>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</si>
  <si>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</si>
  <si>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</si>
  <si>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</si>
  <si>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</si>
  <si>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</si>
  <si>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</si>
  <si>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</si>
  <si>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</si>
  <si>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</si>
  <si>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</si>
  <si>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</si>
  <si>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</si>
  <si>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</si>
  <si>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</si>
  <si>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</si>
  <si>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</si>
  <si>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</si>
  <si>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</si>
  <si>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</si>
  <si>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</si>
  <si>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</si>
  <si>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</si>
  <si>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</si>
  <si>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</si>
  <si>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</si>
  <si>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</si>
  <si>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</si>
  <si>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</si>
  <si>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</si>
  <si>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</si>
  <si>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</si>
  <si>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</si>
  <si>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</si>
  <si>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</si>
  <si>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</si>
  <si>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</si>
  <si>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</si>
  <si>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</si>
  <si>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</si>
  <si>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</si>
  <si>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</si>
  <si>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</si>
  <si>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</si>
  <si>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</si>
  <si>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</si>
  <si>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</si>
  <si>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</si>
  <si>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</si>
  <si>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</si>
  <si>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</si>
  <si>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</si>
  <si>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</si>
  <si>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</si>
  <si>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</si>
  <si>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</si>
  <si>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</si>
  <si>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</si>
  <si>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</si>
  <si>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</si>
  <si>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</si>
  <si>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</si>
  <si>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</si>
  <si>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</si>
  <si>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</si>
  <si>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</si>
  <si>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</si>
  <si>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</si>
  <si>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</si>
  <si>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</si>
  <si>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</si>
  <si>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</si>
  <si>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</si>
  <si>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</si>
  <si>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</si>
  <si>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</si>
  <si>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</si>
  <si>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</si>
  <si>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</si>
  <si>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</si>
  <si>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</si>
  <si>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</si>
  <si>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</si>
  <si>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</si>
  <si>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</si>
  <si>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</si>
  <si>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</si>
  <si>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</si>
  <si>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</si>
  <si>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</si>
  <si>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</si>
  <si>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</si>
  <si>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</si>
  <si>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</si>
  <si>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</si>
  <si>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</si>
  <si>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</si>
  <si>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</si>
  <si>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</si>
  <si>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</si>
  <si>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</si>
  <si>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</si>
  <si>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</si>
  <si>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</si>
  <si>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</si>
  <si>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</si>
  <si>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</si>
  <si>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</si>
  <si>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</si>
  <si>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</si>
  <si>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</si>
  <si>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</si>
  <si>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</si>
  <si>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</si>
  <si>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</si>
  <si>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</si>
  <si>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</si>
  <si>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</si>
  <si>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</si>
  <si>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</si>
  <si>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</si>
  <si>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</si>
  <si>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</si>
  <si>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</si>
  <si>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</si>
  <si>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</si>
  <si>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</si>
  <si>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</si>
  <si>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</si>
  <si>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</si>
  <si>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</si>
  <si>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</si>
  <si>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</si>
  <si>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</si>
  <si>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</si>
  <si>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</si>
  <si>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</si>
  <si>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</si>
  <si>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</si>
  <si>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</si>
  <si>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</si>
  <si>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</si>
  <si>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</si>
  <si>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</si>
  <si>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</si>
  <si>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</si>
  <si>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</si>
  <si>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</si>
  <si>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</si>
  <si>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</si>
  <si>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</si>
  <si>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</si>
  <si>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</si>
  <si>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</si>
  <si>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</si>
  <si>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</si>
  <si>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</si>
  <si>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</si>
  <si>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</si>
  <si>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</si>
  <si>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</si>
  <si>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</si>
  <si>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</si>
  <si>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</si>
  <si>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</si>
  <si>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</si>
  <si>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</si>
  <si>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</si>
  <si>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</si>
  <si>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</si>
  <si>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</si>
  <si>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</si>
  <si>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</si>
  <si>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</si>
  <si>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</si>
  <si>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</si>
  <si>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</si>
  <si>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</si>
  <si>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</si>
  <si>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</si>
  <si>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</si>
  <si>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</si>
  <si>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</si>
  <si>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</si>
  <si>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</si>
  <si>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</si>
  <si>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</si>
  <si>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</si>
  <si>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</si>
  <si>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</si>
  <si>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</si>
  <si>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</si>
  <si>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</si>
  <si>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</si>
  <si>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</si>
  <si>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</si>
  <si>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</si>
  <si>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</si>
  <si>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</si>
  <si>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</si>
  <si>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</si>
  <si>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</si>
  <si>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</si>
  <si>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</si>
  <si>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</si>
  <si>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</si>
  <si>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</si>
  <si>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</si>
  <si>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</si>
  <si>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</si>
  <si>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</si>
  <si>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</si>
  <si>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</si>
  <si>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</si>
  <si>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</si>
  <si>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</si>
  <si>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</si>
  <si>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</si>
  <si>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</si>
  <si>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</si>
  <si>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</si>
  <si>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</si>
  <si>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</si>
  <si>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</si>
  <si>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</si>
  <si>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</si>
  <si>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</si>
  <si>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</si>
  <si>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</si>
  <si>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</si>
  <si>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</si>
  <si>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</si>
  <si>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</si>
  <si>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</si>
  <si>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</si>
  <si>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</si>
  <si>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</si>
  <si>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</si>
  <si>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</si>
  <si>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</si>
  <si>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</si>
  <si>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</si>
  <si>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</si>
  <si>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</si>
  <si>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</si>
  <si>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</si>
  <si>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</si>
  <si>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</si>
  <si>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</si>
  <si>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</si>
  <si>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</si>
  <si>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</si>
  <si>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</si>
  <si>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</si>
  <si>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</si>
  <si>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</si>
  <si>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</si>
  <si>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</si>
  <si>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</si>
  <si>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</si>
  <si>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</si>
  <si>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</si>
  <si>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</si>
  <si>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</si>
  <si>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</si>
  <si>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</si>
  <si>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</si>
  <si>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</si>
  <si>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</si>
  <si>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</si>
  <si>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</si>
  <si>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</si>
  <si>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</si>
  <si>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</si>
  <si>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</si>
  <si>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</si>
  <si>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</si>
  <si>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</si>
  <si>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</si>
  <si>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</si>
  <si>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</si>
  <si>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</si>
  <si>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</si>
  <si>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</si>
  <si>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</si>
  <si>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</si>
  <si>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</si>
  <si>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</si>
  <si>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</si>
  <si>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</si>
  <si>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</si>
  <si>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</si>
  <si>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</si>
  <si>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</si>
  <si>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</si>
  <si>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</si>
  <si>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</si>
  <si>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</si>
  <si>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</si>
  <si>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</si>
  <si>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</si>
  <si>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</si>
  <si>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</si>
  <si>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</si>
  <si>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</si>
  <si>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</si>
  <si>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</si>
  <si>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</si>
  <si>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</si>
  <si>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</si>
  <si>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</si>
  <si>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</si>
  <si>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</si>
  <si>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</si>
  <si>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</si>
  <si>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</si>
  <si>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</si>
  <si>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</si>
  <si>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</si>
  <si>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</si>
  <si>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</si>
  <si>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</si>
  <si>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</si>
  <si>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</si>
  <si>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</si>
  <si>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</si>
  <si>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</si>
  <si>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</si>
  <si>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</si>
  <si>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</si>
  <si>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</si>
  <si>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</si>
  <si>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</si>
  <si>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</si>
  <si>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</si>
  <si>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</si>
  <si>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</si>
  <si>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</si>
  <si>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</si>
  <si>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</si>
  <si>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</si>
  <si>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</si>
  <si>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</si>
  <si>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</si>
  <si>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</si>
  <si>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</si>
  <si>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</si>
  <si>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</si>
  <si>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</si>
  <si>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</si>
  <si>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</si>
  <si>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</si>
  <si>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</si>
  <si>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</si>
  <si>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</si>
  <si>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</si>
  <si>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</si>
  <si>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</si>
  <si>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</si>
  <si>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</si>
  <si>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</si>
  <si>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</si>
  <si>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</si>
  <si>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</si>
  <si>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</si>
  <si>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</si>
  <si>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</si>
  <si>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</si>
  <si>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</si>
  <si>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</si>
  <si>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</si>
  <si>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</si>
  <si>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</si>
  <si>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</si>
  <si>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</si>
  <si>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</si>
  <si>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</si>
  <si>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</si>
  <si>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</si>
  <si>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</si>
  <si>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</si>
  <si>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</si>
  <si>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</si>
  <si>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</si>
  <si>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</si>
  <si>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</si>
  <si>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</si>
  <si>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</si>
  <si>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</si>
  <si>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</si>
  <si>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</si>
  <si>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</si>
  <si>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</si>
  <si>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</si>
  <si>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</si>
  <si>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</si>
  <si>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</si>
  <si>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</si>
  <si>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</si>
  <si>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</si>
  <si>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</si>
  <si>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</si>
  <si>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</si>
  <si>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</si>
  <si>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</si>
  <si>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</si>
  <si>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</si>
  <si>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</si>
  <si>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</si>
  <si>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</si>
  <si>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</si>
  <si>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</si>
  <si>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</si>
  <si>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</si>
  <si>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</si>
  <si>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</si>
  <si>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</si>
  <si>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</si>
  <si>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</si>
  <si>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</si>
  <si>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</si>
  <si>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</si>
  <si>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</si>
  <si>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</si>
  <si>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</si>
  <si>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</si>
  <si>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</si>
  <si>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</si>
  <si>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</si>
  <si>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</si>
  <si>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</si>
  <si>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</si>
  <si>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</si>
  <si>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</si>
  <si>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</si>
  <si>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</si>
  <si>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</si>
  <si>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</si>
  <si>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</si>
  <si>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</si>
  <si>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</si>
  <si>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</si>
  <si>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</si>
  <si>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</si>
  <si>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</si>
  <si>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</si>
  <si>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</si>
  <si>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</si>
  <si>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</si>
  <si>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</si>
  <si>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</si>
  <si>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</si>
  <si>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</si>
  <si>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</si>
  <si>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</si>
  <si>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</si>
  <si>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</si>
  <si>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</si>
  <si>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</si>
  <si>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</si>
  <si>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</si>
  <si>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</si>
  <si>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</si>
  <si>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</si>
  <si>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</si>
  <si>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</si>
  <si>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</si>
  <si>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</si>
  <si>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</si>
  <si>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</si>
  <si>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</si>
  <si>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</si>
  <si>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</si>
  <si>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</si>
  <si>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</si>
  <si>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</si>
  <si>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</si>
  <si>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</si>
  <si>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</si>
  <si>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</si>
  <si>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</si>
  <si>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</si>
  <si>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</si>
  <si>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</si>
  <si>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</si>
  <si>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</si>
  <si>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</si>
  <si>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</si>
  <si>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</si>
  <si>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</si>
  <si>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</si>
  <si>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</si>
  <si>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</si>
  <si>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</si>
  <si>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</si>
  <si>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</si>
  <si>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</si>
  <si>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</si>
  <si>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</si>
  <si>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</si>
  <si>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</si>
  <si>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</si>
  <si>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</si>
  <si>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</si>
  <si>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</si>
  <si>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</si>
  <si>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</si>
  <si>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</si>
  <si>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</si>
  <si>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</si>
  <si>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</si>
  <si>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</si>
  <si>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</si>
  <si>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</si>
  <si>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</si>
  <si>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</si>
  <si>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</si>
  <si>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</si>
  <si>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</si>
  <si>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</si>
  <si>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</si>
  <si>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</si>
  <si>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</si>
  <si>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</si>
  <si>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</si>
  <si>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</si>
  <si>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</si>
  <si>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</si>
  <si>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</si>
  <si>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</si>
  <si>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</si>
  <si>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</si>
  <si>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</si>
  <si>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</si>
  <si>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</si>
  <si>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</si>
  <si>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</si>
  <si>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</si>
  <si>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</si>
  <si>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</si>
  <si>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</si>
  <si>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</si>
  <si>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</si>
  <si>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</si>
  <si>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</si>
  <si>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</si>
  <si>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</si>
  <si>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</si>
  <si>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</si>
  <si>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</si>
  <si>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</si>
  <si>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</si>
  <si>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</si>
  <si>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</si>
  <si>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</si>
  <si>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</si>
  <si>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</si>
  <si>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</si>
  <si>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</si>
  <si>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</si>
  <si>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</si>
  <si>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</si>
  <si>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</si>
  <si>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</si>
  <si>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</si>
  <si>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</si>
  <si>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</si>
  <si>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</si>
  <si>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</si>
  <si>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</si>
  <si>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</si>
  <si>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</si>
  <si>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</si>
  <si>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</si>
  <si>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</si>
  <si>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</si>
  <si>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</si>
  <si>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</si>
  <si>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</si>
  <si>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</si>
  <si>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</si>
  <si>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</si>
  <si>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</si>
  <si>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</si>
  <si>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</si>
  <si>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</si>
  <si>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</si>
  <si>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</si>
  <si>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</si>
  <si>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</si>
  <si>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</si>
  <si>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</si>
  <si>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</si>
  <si>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</si>
  <si>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</si>
  <si>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</si>
  <si>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</si>
  <si>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</si>
  <si>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</si>
  <si>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</si>
  <si>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</si>
  <si>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</si>
  <si>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</si>
  <si>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</si>
  <si>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</si>
  <si>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</si>
  <si>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</si>
  <si>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</si>
  <si>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</si>
  <si>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</si>
  <si>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</si>
  <si>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</si>
  <si>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</si>
  <si>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</si>
  <si>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</si>
  <si>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</si>
  <si>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</si>
  <si>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</si>
  <si>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</si>
  <si>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</si>
  <si>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</si>
  <si>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</si>
  <si>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</si>
  <si>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</si>
  <si>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</si>
  <si>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</si>
  <si>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</si>
  <si>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</si>
  <si>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</si>
  <si>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</si>
  <si>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</si>
  <si>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</si>
  <si>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</si>
  <si>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</si>
  <si>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</si>
  <si>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</si>
  <si>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</si>
  <si>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</si>
  <si>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</si>
  <si>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</si>
  <si>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</si>
  <si>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</si>
  <si>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</si>
  <si>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</si>
  <si>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</si>
  <si>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</si>
  <si>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</si>
  <si>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</si>
  <si>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</si>
  <si>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</si>
  <si>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</si>
  <si>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</si>
  <si>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</si>
  <si>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</si>
  <si>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</si>
  <si>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</si>
  <si>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</si>
  <si>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</si>
  <si>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</si>
  <si>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</si>
  <si>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</si>
  <si>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</si>
  <si>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</si>
  <si>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</si>
  <si>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</si>
  <si>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</si>
  <si>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</si>
  <si>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</si>
  <si>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</si>
  <si>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</si>
  <si>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</si>
  <si>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</si>
  <si>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</si>
  <si>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</si>
  <si>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</si>
  <si>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</si>
  <si>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</si>
  <si>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</si>
  <si>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</si>
  <si>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</si>
  <si>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</si>
  <si>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</si>
  <si>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</si>
  <si>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</si>
  <si>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</si>
  <si>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</si>
  <si>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</si>
  <si>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</si>
  <si>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</si>
  <si>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</si>
  <si>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</si>
  <si>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</si>
  <si>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</si>
  <si>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</si>
  <si>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</si>
  <si>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</si>
  <si>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</si>
  <si>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</si>
  <si>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</si>
  <si>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</si>
  <si>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</si>
  <si>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</si>
  <si>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</si>
  <si>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</si>
  <si>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</si>
  <si>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</si>
  <si>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</si>
  <si>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</si>
  <si>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</si>
  <si>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</si>
  <si>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</si>
  <si>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</si>
  <si>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</si>
  <si>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</si>
  <si>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</si>
  <si>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</si>
  <si>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</si>
  <si>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</si>
  <si>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</si>
  <si>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</si>
  <si>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</si>
  <si>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</si>
  <si>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</si>
  <si>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</si>
  <si>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</si>
  <si>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</si>
  <si>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</si>
  <si>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</si>
  <si>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</si>
  <si>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</si>
  <si>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</si>
  <si>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</si>
  <si>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</si>
  <si>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</si>
  <si>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</si>
  <si>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</si>
  <si>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</si>
  <si>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</si>
  <si>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</si>
  <si>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</si>
  <si>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</si>
  <si>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</si>
  <si>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</si>
  <si>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</si>
  <si>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</si>
  <si>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</si>
  <si>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</si>
  <si>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</si>
  <si>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</si>
  <si>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</si>
  <si>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</si>
  <si>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</si>
  <si>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</si>
  <si>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</si>
  <si>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</si>
  <si>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</si>
  <si>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</si>
  <si>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</si>
  <si>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</si>
  <si>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</si>
  <si>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</si>
  <si>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</si>
  <si>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</si>
  <si>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</si>
  <si>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</si>
  <si>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</si>
  <si>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</si>
  <si>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</si>
  <si>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</si>
  <si>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</si>
  <si>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</si>
  <si>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</si>
  <si>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</si>
  <si>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</si>
  <si>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</si>
  <si>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</si>
  <si>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</si>
  <si>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</si>
  <si>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</si>
  <si>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</si>
  <si>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</si>
  <si>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</si>
  <si>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</si>
  <si>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</si>
  <si>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</si>
  <si>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</si>
  <si>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</si>
  <si>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</si>
  <si>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</si>
  <si>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</si>
  <si>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</si>
  <si>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</si>
  <si>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</si>
  <si>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</si>
  <si>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</si>
  <si>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</si>
  <si>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</si>
  <si>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</si>
  <si>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</si>
  <si>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</si>
  <si>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</si>
  <si>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</si>
  <si>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</si>
  <si>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</si>
  <si>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</si>
  <si>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</si>
  <si>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</si>
  <si>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</si>
  <si>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</si>
  <si>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</si>
  <si>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</si>
  <si>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</si>
  <si>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</si>
  <si>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</si>
  <si>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</si>
  <si>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</si>
  <si>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</si>
  <si>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</si>
  <si>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</si>
  <si>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</si>
  <si>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</si>
  <si>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</si>
  <si>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</si>
  <si>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</si>
  <si>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</si>
  <si>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</si>
  <si>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</si>
  <si>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</si>
  <si>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</si>
  <si>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</si>
  <si>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</si>
  <si>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</si>
  <si>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</si>
  <si>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</si>
  <si>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</si>
  <si>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</si>
  <si>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</si>
  <si>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</si>
  <si>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</si>
  <si>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</si>
  <si>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</si>
  <si>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</si>
  <si>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</si>
  <si>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</si>
  <si>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</si>
  <si>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</si>
  <si>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</si>
  <si>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</si>
  <si>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</si>
  <si>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</si>
  <si>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</si>
  <si>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</si>
  <si>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</si>
  <si>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</si>
  <si>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</si>
  <si>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</si>
  <si>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</si>
  <si>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</si>
  <si>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</si>
  <si>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</si>
  <si>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</si>
  <si>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</si>
  <si>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</si>
  <si>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</si>
  <si>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</si>
  <si>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</si>
  <si>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</si>
  <si>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</si>
  <si>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</si>
  <si>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</si>
  <si>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</si>
  <si>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</si>
  <si>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</si>
  <si>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</si>
  <si>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</si>
  <si>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</si>
  <si>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</si>
  <si>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</si>
  <si>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</si>
  <si>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</si>
  <si>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</si>
  <si>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</si>
  <si>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</si>
  <si>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</si>
  <si>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</si>
  <si>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</si>
  <si>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</si>
  <si>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</si>
  <si>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</si>
  <si>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</si>
  <si>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</si>
  <si>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</si>
  <si>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</si>
  <si>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</si>
  <si>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</si>
  <si>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</si>
  <si>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</si>
  <si>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</si>
  <si>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</si>
  <si>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</si>
  <si>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</si>
  <si>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</si>
  <si>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</si>
  <si>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</si>
  <si>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</si>
  <si>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</si>
  <si>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</si>
  <si>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</si>
  <si>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</si>
  <si>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</si>
  <si>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</si>
  <si>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</si>
  <si>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</si>
  <si>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</si>
  <si>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</si>
  <si>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</si>
  <si>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</si>
  <si>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</si>
  <si>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</si>
  <si>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</si>
  <si>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</si>
  <si>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</si>
  <si>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</si>
  <si>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</si>
  <si>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</si>
  <si>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</si>
  <si>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</si>
  <si>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</si>
  <si>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</si>
  <si>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</si>
  <si>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</si>
  <si>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</si>
  <si>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</si>
  <si>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</si>
  <si>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</si>
  <si>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</si>
  <si>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</si>
  <si>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</si>
  <si>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</si>
  <si>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</si>
  <si>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</si>
  <si>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</si>
  <si>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</si>
  <si>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</si>
  <si>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</si>
  <si>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</si>
  <si>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</si>
  <si>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</si>
  <si>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</si>
  <si>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</si>
  <si>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</si>
  <si>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</si>
  <si>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</si>
  <si>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</si>
  <si>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</si>
  <si>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</si>
  <si>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</si>
  <si>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</si>
  <si>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</si>
  <si>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</si>
  <si>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</si>
  <si>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</si>
  <si>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</si>
  <si>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</si>
  <si>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</si>
  <si>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</si>
  <si>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</si>
  <si>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</si>
  <si>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</si>
  <si>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</si>
  <si>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</si>
  <si>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</si>
  <si>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</si>
  <si>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</si>
  <si>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</si>
  <si>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</si>
  <si>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</si>
  <si>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</si>
  <si>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</si>
  <si>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</si>
  <si>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</si>
  <si>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</si>
  <si>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</si>
  <si>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</si>
  <si>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</si>
  <si>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</si>
  <si>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</si>
  <si>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</si>
  <si>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</si>
  <si>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</si>
  <si>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</si>
  <si>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</si>
  <si>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</si>
  <si>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</si>
  <si>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</si>
  <si>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</si>
  <si>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</si>
  <si>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</si>
  <si>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</si>
  <si>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</si>
  <si>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</si>
  <si>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</si>
  <si>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</si>
  <si>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</si>
  <si>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</si>
  <si>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</si>
  <si>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</si>
  <si>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</si>
  <si>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</si>
  <si>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</si>
  <si>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</si>
  <si>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</si>
  <si>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</si>
  <si>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</si>
  <si>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</si>
  <si>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</si>
  <si>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</si>
  <si>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</si>
  <si>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</si>
  <si>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</si>
  <si>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</si>
  <si>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</si>
  <si>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</si>
  <si>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</si>
  <si>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</si>
  <si>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</si>
  <si>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</si>
  <si>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</si>
  <si>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</si>
  <si>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</si>
  <si>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</si>
  <si>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</si>
  <si>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</si>
  <si>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</si>
  <si>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</si>
  <si>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</si>
  <si>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</si>
  <si>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</si>
  <si>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</si>
  <si>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</si>
  <si>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</si>
  <si>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</si>
  <si>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</si>
  <si>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</si>
  <si>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</si>
  <si>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</si>
  <si>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</si>
  <si>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</si>
  <si>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</si>
  <si>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</si>
  <si>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</si>
  <si>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</si>
  <si>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</si>
  <si>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</si>
  <si>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</si>
  <si>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</si>
  <si>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</si>
  <si>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</si>
  <si>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</si>
  <si>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</si>
  <si>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</si>
  <si>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</si>
  <si>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</si>
  <si>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</si>
  <si>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</si>
  <si>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</si>
  <si>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</si>
  <si>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</si>
  <si>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</si>
  <si>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</si>
  <si>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</si>
  <si>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</si>
  <si>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</si>
  <si>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</si>
  <si>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</si>
  <si>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</si>
  <si>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</si>
  <si>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</si>
  <si>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</si>
  <si>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</si>
  <si>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</si>
  <si>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</si>
  <si>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</si>
  <si>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</si>
  <si>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</si>
  <si>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</si>
  <si>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</si>
  <si>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</si>
  <si>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</si>
  <si>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</si>
  <si>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</si>
  <si>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</si>
  <si>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</si>
  <si>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</si>
  <si>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</si>
  <si>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</si>
  <si>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</si>
  <si>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</si>
  <si>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</si>
  <si>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</si>
  <si>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</si>
  <si>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</si>
  <si>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</si>
  <si>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</si>
  <si>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</si>
  <si>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</si>
  <si>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</si>
  <si>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</si>
  <si>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</si>
  <si>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</si>
  <si>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</si>
  <si>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</si>
  <si>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</si>
  <si>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</si>
  <si>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</si>
  <si>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</si>
  <si>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</si>
  <si>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</si>
  <si>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</si>
  <si>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</si>
  <si>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</si>
  <si>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</si>
  <si>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</si>
  <si>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</si>
  <si>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</si>
  <si>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</si>
  <si>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</si>
  <si>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</si>
  <si>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</si>
  <si>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</si>
  <si>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</si>
  <si>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</si>
  <si>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</si>
  <si>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</si>
  <si>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</si>
  <si>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</si>
  <si>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</si>
  <si>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</si>
  <si>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</si>
  <si>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</si>
  <si>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</si>
  <si>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</si>
  <si>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</si>
  <si>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</si>
  <si>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</si>
  <si>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</si>
  <si>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</si>
  <si>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</si>
  <si>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</si>
  <si>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</si>
  <si>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</si>
  <si>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</si>
  <si>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</si>
  <si>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</si>
  <si>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</si>
  <si>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</si>
  <si>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</si>
  <si>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</si>
  <si>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</si>
  <si>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</si>
  <si>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</si>
  <si>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</si>
  <si>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</si>
  <si>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</si>
  <si>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</si>
  <si>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</si>
  <si>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</si>
  <si>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</si>
  <si>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</si>
  <si>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</si>
  <si>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</si>
  <si>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</si>
  <si>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</si>
  <si>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</si>
  <si>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</si>
  <si>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</si>
  <si>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</si>
  <si>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</si>
  <si>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</si>
  <si>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</si>
  <si>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</si>
  <si>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</si>
  <si>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</si>
  <si>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</si>
  <si>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</si>
  <si>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</si>
  <si>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</si>
  <si>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</si>
  <si>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</si>
  <si>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</si>
  <si>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</si>
  <si>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</si>
  <si>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</si>
  <si>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</si>
  <si>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</si>
  <si>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</si>
  <si>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</si>
  <si>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</si>
  <si>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</si>
  <si>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</si>
  <si>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</si>
  <si>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</si>
  <si>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</si>
  <si>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</si>
  <si>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</si>
  <si>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</si>
  <si>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</si>
  <si>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</si>
  <si>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</si>
  <si>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</si>
  <si>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</si>
  <si>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</si>
  <si>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</si>
  <si>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</si>
  <si>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</si>
  <si>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</si>
  <si>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</si>
  <si>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</si>
  <si>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</si>
  <si>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</si>
  <si>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</si>
  <si>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</si>
  <si>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</si>
  <si>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</si>
  <si>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</si>
  <si>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</si>
  <si>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</si>
  <si>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</si>
  <si>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</si>
  <si>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</si>
  <si>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</si>
  <si>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</si>
  <si>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</si>
  <si>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</si>
  <si>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</si>
  <si>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</si>
  <si>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</si>
  <si>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</si>
  <si>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</si>
  <si>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</si>
  <si>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</si>
  <si>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</si>
  <si>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</si>
  <si>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</si>
  <si>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</si>
  <si>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</si>
  <si>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</si>
  <si>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</si>
  <si>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</si>
  <si>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</si>
  <si>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</si>
  <si>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</si>
  <si>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</si>
  <si>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</si>
  <si>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</si>
  <si>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</si>
  <si>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</si>
  <si>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</si>
  <si>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</si>
  <si>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</si>
  <si>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</si>
  <si>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</si>
  <si>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</si>
  <si>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</si>
  <si>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</si>
  <si>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</si>
  <si>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</si>
  <si>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</si>
  <si>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</si>
  <si>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</si>
  <si>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</si>
  <si>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</si>
  <si>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</si>
  <si>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</si>
  <si>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</si>
  <si>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</si>
  <si>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</si>
  <si>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</si>
  <si>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</si>
  <si>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</si>
  <si>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</si>
  <si>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</si>
  <si>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</si>
  <si>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</si>
  <si>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</si>
  <si>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</si>
  <si>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</si>
  <si>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</si>
  <si>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</si>
  <si>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</si>
  <si>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</si>
  <si>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</si>
  <si>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</si>
  <si>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</si>
  <si>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</si>
  <si>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</si>
  <si>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</si>
  <si>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</si>
  <si>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</si>
  <si>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</si>
  <si>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</si>
  <si>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</si>
  <si>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</si>
  <si>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</si>
  <si>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</si>
  <si>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</si>
  <si>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</si>
  <si>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</si>
  <si>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</si>
  <si>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</si>
  <si>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</si>
  <si>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</si>
  <si>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</si>
  <si>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</si>
  <si>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</si>
  <si>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</si>
  <si>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</si>
  <si>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</si>
  <si>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</si>
  <si>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</si>
  <si>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</si>
  <si>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</si>
  <si>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</si>
  <si>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</si>
  <si>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</si>
  <si>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</si>
  <si>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</si>
  <si>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</si>
  <si>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</si>
  <si>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</si>
  <si>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</si>
  <si>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</si>
  <si>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</si>
  <si>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</si>
  <si>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</si>
  <si>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</si>
  <si>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</si>
  <si>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</si>
  <si>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</si>
  <si>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</si>
  <si>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</si>
  <si>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</si>
  <si>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</si>
  <si>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</si>
  <si>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</si>
  <si>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</si>
  <si>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</si>
  <si>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</si>
  <si>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</si>
  <si>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</si>
  <si>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</si>
  <si>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</si>
  <si>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</si>
  <si>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</si>
  <si>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</si>
  <si>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</si>
  <si>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</si>
  <si>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</si>
  <si>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</si>
  <si>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</si>
  <si>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</si>
  <si>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</si>
  <si>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</si>
  <si>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</si>
  <si>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</si>
  <si>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</si>
  <si>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</si>
  <si>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</si>
  <si>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</si>
  <si>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</si>
  <si>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</si>
  <si>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</si>
  <si>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</si>
  <si>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</si>
  <si>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</si>
  <si>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</si>
  <si>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</si>
  <si>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</si>
  <si>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</si>
  <si>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</si>
  <si>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</si>
  <si>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</si>
  <si>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</si>
  <si>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</si>
  <si>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</si>
  <si>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</si>
  <si>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</si>
  <si>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</si>
  <si>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</si>
  <si>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</si>
  <si>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</si>
  <si>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</si>
  <si>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</si>
  <si>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</si>
  <si>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</si>
  <si>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</si>
  <si>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</si>
  <si>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</si>
  <si>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</si>
  <si>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</si>
  <si>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</si>
  <si>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</si>
  <si>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</si>
  <si>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</si>
  <si>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</si>
  <si>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</si>
  <si>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</si>
  <si>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</si>
  <si>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</si>
  <si>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</si>
  <si>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</si>
  <si>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</si>
  <si>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</si>
  <si>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</si>
  <si>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</si>
  <si>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</si>
  <si>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</si>
  <si>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</si>
  <si>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</si>
  <si>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</si>
  <si>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</si>
  <si>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</si>
  <si>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</si>
  <si>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</si>
  <si>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</si>
  <si>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</si>
  <si>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</si>
  <si>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</si>
  <si>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</si>
  <si>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</si>
  <si>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</si>
  <si>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</si>
  <si>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</si>
  <si>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</si>
  <si>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</si>
  <si>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</si>
  <si>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</si>
  <si>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</si>
  <si>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</si>
  <si>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</si>
  <si>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</si>
  <si>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</si>
  <si>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</si>
  <si>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</si>
  <si>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</si>
  <si>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</si>
  <si>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</si>
  <si>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</si>
  <si>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</si>
  <si>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</si>
  <si>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</si>
  <si>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</si>
  <si>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</si>
  <si>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</si>
  <si>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</si>
  <si>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</si>
  <si>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</si>
  <si>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</si>
  <si>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</si>
  <si>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</si>
  <si>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</si>
  <si>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</si>
  <si>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</si>
  <si>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</si>
  <si>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</si>
  <si>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</si>
  <si>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</si>
  <si>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</si>
  <si>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</si>
  <si>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</si>
  <si>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</si>
  <si>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</si>
  <si>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</si>
  <si>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</si>
  <si>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</si>
  <si>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</si>
  <si>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</si>
  <si>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</si>
  <si>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</si>
  <si>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</si>
  <si>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</si>
  <si>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</si>
  <si>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</si>
  <si>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</si>
  <si>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</si>
  <si>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</si>
  <si>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</si>
  <si>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</si>
  <si>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</si>
  <si>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</si>
  <si>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</si>
  <si>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</si>
  <si>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</si>
  <si>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</si>
  <si>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</si>
  <si>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</si>
  <si>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</si>
  <si>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</si>
  <si>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</si>
  <si>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</si>
  <si>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</si>
  <si>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</si>
  <si>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</si>
  <si>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</si>
  <si>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</si>
  <si>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</si>
  <si>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</si>
  <si>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</si>
  <si>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</si>
  <si>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</si>
  <si>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</si>
  <si>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</si>
  <si>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</si>
  <si>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</si>
  <si>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</si>
  <si>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</si>
  <si>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</si>
  <si>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</si>
  <si>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</si>
  <si>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</si>
  <si>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</si>
  <si>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</si>
  <si>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</si>
  <si>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</si>
  <si>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</si>
  <si>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</si>
  <si>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</si>
  <si>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</si>
  <si>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</si>
  <si>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</si>
  <si>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</si>
  <si>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</si>
  <si>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</si>
  <si>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</si>
  <si>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</si>
  <si>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</si>
  <si>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</si>
  <si>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</si>
  <si>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</si>
  <si>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</si>
  <si>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</si>
  <si>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</si>
  <si>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</si>
  <si>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</si>
  <si>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</si>
  <si>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</si>
  <si>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</si>
  <si>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</si>
  <si>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</si>
  <si>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</si>
  <si>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</si>
  <si>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</si>
  <si>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</si>
  <si>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</si>
  <si>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</si>
  <si>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</si>
  <si>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</si>
  <si>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</si>
  <si>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</si>
  <si>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</si>
  <si>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</si>
  <si>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</si>
  <si>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</si>
  <si>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</si>
  <si>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</si>
  <si>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</si>
  <si>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</si>
  <si>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</si>
  <si>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</si>
  <si>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</si>
  <si>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</si>
  <si>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</si>
  <si>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</si>
  <si>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</si>
  <si>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</si>
  <si>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</si>
  <si>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</si>
  <si>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</si>
  <si>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</si>
  <si>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</si>
  <si>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</si>
  <si>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</si>
  <si>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</si>
  <si>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</si>
  <si>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</si>
  <si>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</si>
  <si>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</si>
  <si>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</si>
  <si>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</si>
  <si>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</si>
  <si>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</si>
  <si>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</si>
  <si>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</si>
  <si>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</si>
  <si>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</si>
  <si>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</si>
  <si>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</si>
  <si>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</si>
  <si>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</si>
  <si>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</si>
  <si>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</si>
  <si>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</si>
  <si>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</si>
  <si>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</si>
  <si>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</si>
  <si>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</si>
  <si>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</si>
  <si>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</si>
  <si>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</si>
  <si>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</si>
  <si>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</si>
  <si>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</si>
  <si>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</si>
  <si>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</si>
  <si>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</si>
  <si>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</si>
  <si>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</si>
  <si>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</si>
  <si>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</si>
  <si>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</si>
  <si>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</si>
  <si>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</si>
  <si>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</si>
  <si>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</si>
  <si>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</si>
  <si>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</si>
  <si>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</si>
  <si>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</si>
  <si>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</si>
  <si>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</si>
  <si>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</si>
  <si>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</si>
  <si>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</si>
  <si>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</si>
  <si>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</si>
  <si>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</si>
  <si>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</si>
  <si>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</si>
  <si>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</si>
  <si>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</si>
  <si>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</si>
  <si>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</si>
  <si>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</si>
  <si>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</si>
  <si>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</si>
  <si>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</si>
  <si>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</si>
  <si>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</si>
  <si>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</si>
  <si>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</si>
  <si>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</si>
  <si>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</si>
  <si>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</si>
  <si>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</si>
  <si>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</si>
  <si>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</si>
  <si>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</si>
  <si>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</si>
  <si>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</si>
  <si>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</si>
  <si>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</si>
  <si>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</si>
  <si>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</si>
  <si>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</si>
  <si>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</si>
  <si>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</si>
  <si>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</si>
  <si>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</si>
  <si>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</si>
  <si>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</si>
  <si>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</si>
  <si>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</si>
  <si>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</si>
  <si>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</si>
  <si>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</si>
  <si>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</si>
  <si>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</si>
  <si>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</si>
  <si>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</si>
  <si>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</si>
  <si>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</si>
  <si>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</si>
  <si>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</si>
  <si>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</si>
  <si>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</si>
  <si>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</si>
  <si>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</si>
  <si>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</si>
  <si>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</si>
  <si>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</si>
  <si>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</si>
  <si>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</si>
  <si>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</si>
  <si>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</si>
  <si>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</si>
  <si>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</si>
  <si>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</si>
  <si>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</si>
  <si>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</si>
  <si>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</si>
  <si>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</si>
  <si>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</si>
  <si>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</si>
  <si>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</si>
  <si>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</si>
  <si>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</si>
  <si>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</si>
  <si>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</si>
  <si>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</si>
  <si>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</si>
  <si>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</si>
  <si>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</si>
  <si>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</si>
  <si>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</si>
  <si>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</si>
  <si>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</si>
  <si>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</si>
  <si>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</si>
  <si>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</si>
  <si>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</si>
  <si>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</si>
  <si>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</si>
  <si>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</si>
  <si>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</si>
  <si>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</si>
  <si>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</si>
  <si>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</si>
  <si>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</si>
  <si>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</si>
  <si>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</si>
  <si>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</si>
  <si>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</si>
  <si>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</si>
  <si>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</si>
  <si>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</si>
  <si>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</si>
  <si>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</si>
  <si>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</si>
  <si>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</si>
  <si>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</si>
  <si>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</si>
  <si>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</si>
  <si>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</si>
  <si>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</si>
  <si>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</si>
  <si>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</si>
  <si>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</si>
  <si>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</si>
  <si>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</si>
  <si>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</si>
  <si>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</si>
  <si>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</si>
  <si>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</si>
  <si>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</si>
  <si>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</si>
  <si>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</si>
  <si>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</si>
  <si>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</si>
  <si>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</si>
  <si>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</si>
  <si>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</si>
  <si>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</si>
  <si>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</si>
  <si>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</si>
  <si>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</si>
  <si>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</si>
  <si>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</si>
  <si>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</si>
  <si>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</si>
  <si>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</si>
  <si>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</si>
  <si>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</si>
  <si>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</si>
  <si>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</si>
  <si>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</si>
  <si>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</si>
  <si>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</si>
  <si>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</si>
  <si>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</si>
  <si>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</si>
  <si>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</si>
  <si>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</si>
  <si>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</si>
  <si>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</si>
  <si>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</si>
  <si>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</si>
  <si>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</si>
  <si>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</si>
  <si>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</si>
  <si>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</si>
  <si>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</si>
  <si>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</si>
  <si>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</si>
  <si>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</si>
  <si>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</si>
  <si>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</si>
  <si>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</si>
  <si>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</si>
  <si>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</si>
  <si>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</si>
  <si>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</si>
  <si>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</si>
  <si>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</si>
  <si>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</si>
  <si>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</si>
  <si>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</si>
  <si>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</si>
  <si>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</si>
  <si>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</si>
  <si>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</si>
  <si>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</si>
  <si>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</si>
  <si>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</si>
  <si>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</si>
  <si>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</si>
  <si>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</si>
  <si>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</si>
  <si>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</si>
  <si>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</si>
  <si>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</si>
  <si>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</si>
  <si>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</si>
  <si>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</si>
  <si>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</si>
  <si>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</si>
  <si>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</si>
  <si>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</si>
  <si>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</si>
  <si>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</si>
  <si>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</si>
  <si>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</si>
  <si>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</si>
  <si>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</si>
  <si>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</si>
  <si>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</si>
  <si>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</si>
  <si>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</si>
  <si>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</si>
  <si>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</si>
  <si>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</si>
  <si>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</si>
  <si>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</si>
  <si>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</si>
  <si>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</si>
  <si>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</si>
  <si>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</si>
  <si>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</si>
  <si>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</si>
  <si>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</si>
  <si>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</si>
  <si>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</si>
  <si>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</si>
  <si>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</si>
  <si>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</si>
  <si>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</si>
  <si>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</si>
  <si>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</si>
  <si>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</si>
  <si>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</si>
  <si>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</si>
  <si>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</si>
  <si>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</si>
  <si>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</si>
  <si>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</si>
  <si>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</si>
  <si>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</si>
  <si>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</si>
  <si>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</si>
  <si>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</si>
  <si>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</si>
  <si>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</si>
  <si>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</si>
  <si>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</si>
  <si>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</si>
  <si>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</si>
  <si>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</si>
  <si>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</si>
  <si>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</si>
  <si>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</si>
  <si>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</si>
  <si>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</si>
  <si>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</si>
  <si>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</si>
  <si>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</si>
  <si>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</si>
  <si>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</si>
  <si>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</si>
  <si>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</si>
  <si>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</si>
  <si>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</si>
  <si>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</si>
  <si>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</si>
  <si>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</si>
  <si>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</si>
  <si>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</si>
  <si>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</si>
  <si>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</si>
  <si>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</si>
  <si>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</si>
  <si>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</si>
  <si>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</si>
  <si>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</si>
  <si>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</si>
  <si>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</si>
  <si>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</si>
  <si>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</si>
  <si>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</si>
  <si>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</si>
  <si>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</si>
  <si>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</si>
  <si>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</si>
  <si>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</si>
  <si>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</si>
  <si>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</si>
  <si>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</si>
  <si>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</si>
  <si>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</si>
  <si>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</si>
  <si>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</si>
  <si>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</si>
  <si>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</si>
  <si>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</si>
  <si>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</si>
  <si>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</si>
  <si>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</si>
  <si>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</si>
  <si>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</si>
  <si>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</si>
  <si>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</si>
  <si>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</si>
  <si>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</si>
  <si>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</si>
  <si>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</si>
  <si>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</si>
  <si>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</si>
  <si>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</si>
  <si>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</si>
  <si>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</si>
  <si>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</si>
  <si>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</si>
  <si>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</si>
  <si>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</si>
  <si>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</si>
  <si>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</si>
  <si>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</si>
  <si>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</si>
  <si>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</si>
  <si>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</si>
  <si>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</si>
  <si>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</si>
  <si>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</si>
  <si>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</si>
  <si>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</si>
  <si>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</si>
  <si>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</si>
  <si>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</si>
  <si>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</si>
  <si>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</si>
  <si>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</si>
  <si>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</si>
  <si>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</si>
  <si>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</si>
  <si>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</si>
  <si>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</si>
  <si>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</si>
  <si>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</si>
  <si>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</si>
  <si>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</si>
  <si>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</si>
  <si>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</si>
  <si>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</si>
  <si>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</si>
  <si>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</si>
  <si>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</si>
  <si>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</si>
  <si>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</si>
  <si>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</si>
  <si>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</si>
  <si>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</si>
  <si>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</si>
  <si>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</si>
  <si>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</si>
  <si>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</si>
  <si>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</si>
  <si>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</si>
  <si>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</si>
  <si>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</si>
  <si>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</si>
  <si>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</si>
  <si>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</si>
  <si>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</si>
  <si>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</si>
  <si>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</si>
  <si>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</si>
  <si>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</si>
  <si>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</si>
  <si>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</si>
  <si>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</si>
  <si>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</si>
  <si>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</si>
  <si>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</si>
  <si>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</si>
  <si>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</si>
  <si>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</si>
  <si>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</si>
  <si>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</si>
  <si>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</si>
  <si>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</si>
  <si>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</si>
  <si>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</si>
  <si>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</si>
  <si>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</si>
  <si>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</si>
  <si>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</si>
  <si>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</si>
  <si>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</si>
  <si>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</si>
  <si>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</si>
  <si>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</si>
  <si>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</si>
  <si>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</si>
  <si>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</si>
  <si>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</si>
  <si>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</si>
  <si>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</si>
  <si>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</si>
  <si>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</si>
  <si>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</si>
  <si>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</si>
  <si>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</si>
  <si>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</si>
  <si>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</si>
  <si>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</si>
  <si>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</si>
  <si>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</si>
  <si>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</si>
  <si>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</si>
  <si>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</si>
  <si>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</si>
  <si>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</si>
  <si>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</si>
  <si>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</si>
  <si>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</si>
  <si>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</si>
  <si>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</si>
  <si>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</si>
  <si>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</si>
  <si>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</si>
  <si>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</si>
  <si>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</si>
  <si>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</si>
  <si>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</si>
  <si>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</si>
  <si>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</si>
  <si>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</si>
  <si>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</si>
  <si>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</si>
  <si>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</si>
  <si>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</si>
  <si>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</si>
  <si>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</si>
  <si>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</si>
  <si>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</si>
  <si>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</si>
  <si>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</si>
  <si>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</si>
  <si>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</si>
  <si>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</si>
  <si>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</si>
  <si>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</si>
  <si>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</si>
  <si>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</si>
  <si>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</si>
  <si>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</si>
  <si>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</si>
  <si>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</si>
  <si>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</si>
  <si>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</si>
  <si>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</si>
  <si>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</si>
  <si>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</si>
  <si>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</si>
  <si>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</si>
  <si>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</si>
  <si>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</si>
  <si>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</si>
  <si>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</si>
  <si>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</si>
  <si>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</si>
  <si>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</si>
  <si>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</si>
  <si>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</si>
  <si>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</si>
  <si>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</si>
  <si>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</si>
  <si>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</si>
  <si>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</si>
  <si>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</si>
  <si>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</si>
  <si>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</si>
  <si>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</si>
  <si>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</si>
  <si>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</si>
  <si>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</si>
  <si>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</si>
  <si>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</si>
  <si>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</si>
  <si>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</si>
  <si>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</si>
  <si>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</si>
  <si>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</si>
  <si>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</si>
  <si>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</si>
  <si>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</si>
  <si>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</si>
  <si>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</si>
  <si>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</si>
  <si>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</si>
  <si>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</si>
  <si>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</si>
  <si>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</si>
  <si>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</si>
  <si>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</si>
  <si>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</si>
  <si>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</si>
  <si>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</si>
  <si>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</si>
  <si>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</si>
  <si>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</si>
  <si>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</si>
  <si>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</si>
  <si>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</si>
  <si>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</si>
  <si>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</si>
  <si>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</si>
  <si>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</si>
  <si>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</si>
  <si>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</si>
  <si>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</si>
  <si>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</si>
  <si>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</si>
  <si>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</si>
  <si>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</si>
  <si>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</si>
  <si>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</si>
  <si>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</si>
  <si>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</si>
  <si>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</si>
  <si>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</si>
  <si>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</si>
  <si>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</si>
  <si>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</si>
  <si>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</si>
  <si>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</si>
  <si>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</si>
  <si>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</si>
  <si>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</si>
  <si>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</si>
  <si>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</si>
  <si>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</si>
  <si>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</si>
  <si>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</si>
  <si>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</si>
  <si>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</si>
  <si>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</si>
  <si>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</si>
  <si>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</si>
  <si>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</si>
  <si>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</si>
  <si>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</si>
  <si>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</si>
  <si>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</si>
  <si>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</si>
  <si>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</si>
  <si>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</si>
  <si>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</si>
  <si>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</si>
  <si>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</si>
  <si>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</si>
  <si>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</si>
  <si>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</si>
  <si>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</si>
  <si>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</si>
  <si>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</si>
  <si>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</si>
  <si>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</si>
  <si>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</si>
  <si>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</si>
  <si>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</si>
  <si>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</si>
  <si>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</si>
  <si>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</si>
  <si>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</si>
  <si>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</si>
  <si>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</si>
  <si>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</si>
  <si>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</si>
  <si>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</si>
  <si>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</si>
  <si>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</si>
  <si>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</si>
  <si>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</si>
  <si>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</si>
  <si>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</si>
  <si>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</si>
  <si>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</si>
  <si>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</si>
  <si>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</si>
  <si>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</si>
  <si>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</si>
  <si>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</si>
  <si>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</si>
  <si>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</si>
  <si>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</si>
  <si>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</si>
  <si>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</si>
  <si>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</si>
  <si>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</si>
  <si>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</si>
  <si>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</si>
  <si>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</si>
  <si>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</si>
  <si>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</si>
  <si>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</si>
  <si>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</si>
  <si>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</si>
  <si>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</si>
  <si>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</si>
  <si>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</si>
  <si>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</si>
  <si>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</si>
  <si>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</si>
  <si>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</si>
  <si>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</si>
  <si>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</si>
  <si>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</si>
  <si>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</si>
  <si>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</si>
  <si>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</si>
  <si>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</si>
  <si>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</si>
  <si>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</si>
  <si>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</si>
  <si>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</si>
  <si>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</si>
  <si>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</si>
  <si>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</si>
  <si>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</si>
  <si>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</si>
  <si>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</si>
  <si>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</si>
  <si>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</si>
  <si>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</si>
  <si>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</si>
  <si>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</si>
  <si>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</si>
  <si>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</si>
  <si>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</si>
  <si>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</si>
  <si>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</si>
  <si>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</si>
  <si>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</si>
  <si>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</si>
  <si>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</si>
  <si>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</si>
  <si>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</si>
  <si>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</si>
  <si>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</si>
  <si>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</si>
  <si>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</si>
  <si>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</si>
  <si>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</si>
  <si>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</si>
  <si>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</si>
  <si>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</si>
  <si>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</si>
  <si>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</si>
  <si>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</si>
  <si>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</si>
  <si>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</si>
  <si>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</si>
  <si>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</si>
  <si>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</si>
  <si>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</si>
  <si>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</si>
  <si>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</si>
  <si>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</si>
  <si>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</si>
  <si>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</si>
  <si>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</si>
  <si>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</si>
  <si>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</si>
  <si>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</si>
  <si>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</si>
  <si>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</si>
  <si>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</si>
  <si>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</si>
  <si>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</si>
  <si>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</si>
  <si>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</si>
  <si>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</si>
  <si>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</si>
  <si>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</si>
  <si>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</si>
  <si>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</si>
  <si>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</si>
  <si>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</si>
  <si>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</si>
  <si>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</si>
  <si>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</si>
  <si>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</si>
  <si>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</si>
  <si>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</si>
  <si>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</si>
  <si>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</si>
  <si>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</si>
  <si>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</si>
  <si>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</si>
  <si>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</si>
  <si>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</si>
  <si>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</si>
  <si>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</si>
  <si>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</si>
  <si>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</si>
  <si>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</si>
  <si>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</si>
  <si>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</si>
  <si>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</si>
  <si>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</si>
  <si>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</si>
  <si>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</si>
  <si>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</si>
  <si>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</si>
  <si>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</si>
  <si>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</si>
  <si>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</si>
  <si>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</si>
  <si>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</si>
  <si>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</si>
  <si>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</si>
  <si>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</si>
  <si>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</si>
  <si>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</si>
  <si>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</si>
  <si>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</si>
  <si>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</si>
  <si>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</si>
  <si>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</si>
  <si>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</si>
  <si>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</si>
  <si>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</si>
  <si>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</si>
  <si>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</si>
  <si>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</si>
  <si>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</si>
  <si>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</si>
  <si>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</si>
  <si>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</si>
  <si>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</si>
  <si>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</si>
  <si>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</si>
  <si>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</si>
  <si>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</si>
  <si>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</si>
  <si>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</si>
  <si>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</si>
  <si>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</si>
  <si>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</si>
  <si>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</si>
  <si>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</si>
  <si>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</si>
  <si>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</si>
  <si>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</si>
  <si>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</si>
  <si>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</si>
  <si>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</si>
  <si>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</si>
  <si>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</si>
  <si>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</si>
  <si>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</si>
  <si>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</si>
  <si>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</si>
  <si>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</si>
  <si>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</si>
  <si>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</si>
  <si>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</si>
  <si>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</si>
  <si>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</si>
  <si>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</si>
  <si>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</si>
  <si>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</si>
  <si>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</si>
  <si>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</si>
  <si>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</si>
  <si>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</si>
  <si>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</si>
  <si>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</si>
  <si>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</si>
  <si>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</si>
  <si>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</si>
  <si>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</si>
  <si>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</si>
  <si>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</si>
  <si>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</si>
  <si>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</si>
  <si>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</si>
  <si>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</si>
  <si>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</si>
  <si>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</si>
  <si>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</si>
  <si>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</si>
  <si>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</si>
  <si>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</si>
  <si>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</si>
  <si>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</si>
  <si>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</si>
  <si>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</si>
  <si>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</si>
  <si>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</si>
  <si>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</si>
  <si>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</si>
  <si>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</si>
  <si>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</si>
  <si>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</si>
  <si>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</si>
  <si>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</si>
  <si>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</si>
  <si>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</si>
  <si>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</si>
  <si>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</si>
  <si>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</si>
  <si>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</si>
  <si>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</si>
  <si>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</si>
  <si>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</si>
  <si>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</si>
  <si>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</si>
  <si>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</si>
  <si>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</si>
  <si>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</si>
  <si>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</si>
  <si>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</si>
  <si>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</si>
  <si>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</si>
  <si>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</si>
  <si>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</si>
  <si>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</si>
  <si>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</si>
  <si>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</si>
  <si>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</si>
  <si>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</si>
  <si>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</si>
  <si>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</si>
  <si>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</si>
  <si>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</si>
  <si>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</si>
  <si>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</si>
  <si>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</si>
  <si>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</si>
  <si>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</si>
  <si>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</si>
  <si>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</si>
  <si>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</si>
  <si>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</si>
  <si>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</si>
  <si>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</si>
  <si>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</si>
  <si>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</si>
  <si>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</si>
  <si>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</si>
  <si>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</si>
  <si>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</si>
  <si>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</si>
  <si>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</si>
  <si>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</si>
  <si>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</si>
  <si>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</si>
  <si>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</si>
  <si>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</si>
  <si>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</si>
  <si>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</si>
  <si>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</si>
  <si>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</si>
  <si>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</si>
  <si>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</si>
  <si>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</si>
  <si>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</si>
  <si>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</si>
  <si>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</si>
  <si>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</si>
  <si>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</si>
  <si>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</si>
  <si>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</si>
  <si>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</si>
  <si>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</si>
  <si>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</si>
  <si>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</si>
  <si>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</si>
  <si>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</si>
  <si>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</si>
  <si>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</si>
  <si>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</si>
  <si>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</si>
  <si>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</si>
  <si>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</si>
  <si>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</si>
  <si>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</si>
  <si>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</si>
  <si>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</si>
  <si>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</si>
  <si>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</si>
  <si>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</si>
  <si>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</si>
  <si>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</si>
  <si>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</si>
  <si>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</si>
  <si>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</si>
  <si>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</si>
  <si>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</si>
  <si>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</si>
  <si>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</si>
  <si>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</si>
  <si>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</si>
  <si>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</si>
  <si>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</si>
  <si>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</si>
  <si>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</si>
  <si>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</si>
  <si>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</si>
  <si>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</si>
  <si>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</si>
  <si>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</si>
  <si>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</si>
  <si>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</si>
  <si>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</si>
  <si>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</si>
  <si>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</si>
  <si>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</si>
  <si>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</si>
  <si>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</si>
  <si>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</si>
  <si>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</si>
  <si>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</si>
  <si>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</si>
  <si>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</si>
  <si>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</si>
  <si>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</si>
  <si>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</si>
  <si>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</si>
  <si>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</si>
  <si>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</si>
  <si>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</si>
  <si>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</si>
  <si>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</si>
  <si>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</si>
  <si>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</si>
  <si>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</si>
  <si>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</si>
  <si>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</si>
  <si>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</si>
  <si>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</si>
  <si>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</si>
  <si>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</si>
  <si>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</si>
  <si>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</si>
  <si>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</si>
  <si>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</si>
  <si>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</si>
  <si>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</si>
  <si>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</si>
  <si>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</si>
  <si>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</si>
  <si>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</si>
  <si>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</si>
  <si>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</si>
  <si>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</si>
  <si>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</si>
  <si>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</si>
  <si>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</si>
  <si>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</si>
  <si>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</si>
  <si>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</si>
  <si>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</si>
  <si>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</si>
  <si>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</si>
  <si>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</si>
  <si>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</si>
  <si>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</si>
  <si>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</si>
  <si>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</si>
  <si>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</si>
  <si>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</si>
  <si>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</si>
  <si>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</si>
  <si>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</si>
  <si>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</si>
  <si>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</si>
  <si>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</si>
  <si>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</si>
  <si>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</si>
  <si>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</si>
  <si>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</si>
  <si>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</si>
  <si>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</si>
  <si>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</si>
  <si>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</si>
  <si>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</si>
  <si>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</si>
  <si>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</si>
  <si>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</si>
  <si>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</si>
  <si>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</si>
  <si>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</si>
  <si>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</si>
  <si>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</si>
  <si>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</si>
  <si>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</si>
  <si>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</si>
  <si>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</si>
  <si>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</si>
  <si>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</si>
  <si>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</si>
  <si>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</si>
  <si>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</si>
  <si>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</si>
  <si>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</si>
  <si>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</si>
  <si>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</si>
  <si>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</si>
  <si>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</si>
  <si>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</si>
  <si>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</si>
  <si>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</si>
  <si>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</si>
  <si>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</si>
  <si>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</si>
  <si>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</si>
  <si>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</si>
  <si>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</si>
  <si>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</si>
  <si>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</si>
  <si>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</si>
  <si>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</si>
  <si>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</si>
  <si>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</si>
  <si>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</si>
  <si>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</si>
  <si>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</si>
  <si>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</si>
  <si>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</si>
  <si>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</si>
  <si>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</si>
  <si>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</si>
  <si>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</si>
  <si>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</si>
  <si>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</si>
  <si>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</si>
  <si>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</si>
  <si>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</si>
  <si>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</si>
  <si>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</si>
  <si>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</si>
  <si>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</si>
  <si>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</si>
  <si>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</si>
  <si>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</si>
  <si>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</si>
  <si>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</si>
  <si>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</si>
  <si>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</si>
  <si>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</si>
  <si>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</si>
  <si>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</si>
  <si>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</si>
  <si>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</si>
  <si>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</si>
  <si>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</si>
  <si>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</si>
  <si>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</si>
  <si>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</si>
  <si>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</si>
  <si>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</si>
  <si>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</si>
  <si>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</si>
  <si>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</si>
  <si>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</si>
  <si>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</si>
  <si>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</si>
  <si>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</si>
  <si>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</si>
  <si>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</si>
  <si>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</si>
  <si>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</si>
  <si>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</si>
  <si>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</si>
  <si>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</si>
  <si>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</si>
  <si>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</si>
  <si>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</si>
  <si>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</si>
  <si>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</si>
  <si>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</si>
  <si>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</si>
  <si>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</si>
  <si>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</si>
  <si>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</si>
  <si>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</si>
  <si>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</si>
  <si>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</si>
  <si>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</si>
  <si>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</si>
  <si>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</si>
  <si>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</si>
  <si>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</si>
  <si>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</si>
  <si>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</si>
  <si>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</si>
  <si>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</si>
  <si>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</si>
  <si>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</si>
  <si>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</si>
  <si>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</si>
  <si>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</si>
  <si>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</si>
  <si>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</si>
  <si>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</si>
  <si>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</si>
  <si>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</si>
  <si>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</si>
  <si>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</si>
  <si>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</si>
  <si>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</si>
  <si>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</si>
  <si>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</si>
  <si>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</si>
  <si>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</si>
  <si>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</si>
  <si>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</si>
  <si>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</si>
  <si>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</si>
  <si>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</si>
  <si>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</si>
  <si>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</si>
  <si>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</si>
  <si>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</si>
  <si>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</si>
  <si>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</si>
  <si>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</si>
  <si>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</si>
  <si>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</si>
  <si>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</si>
  <si>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</si>
  <si>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</si>
  <si>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</si>
  <si>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</si>
  <si>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</si>
  <si>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</si>
  <si>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</si>
  <si>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</si>
  <si>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</si>
  <si>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</si>
  <si>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</si>
  <si>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</si>
  <si>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</si>
  <si>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</si>
  <si>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</si>
  <si>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</si>
  <si>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</si>
  <si>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</si>
  <si>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</si>
  <si>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</si>
  <si>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</si>
  <si>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</si>
  <si>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</si>
  <si>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</si>
  <si>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</si>
  <si>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</si>
  <si>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</si>
  <si>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</si>
  <si>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</si>
  <si>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</si>
  <si>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</si>
  <si>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</si>
  <si>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</si>
  <si>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</si>
  <si>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</si>
  <si>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</si>
  <si>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</si>
  <si>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</si>
  <si>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</si>
  <si>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</si>
  <si>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</si>
  <si>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</si>
  <si>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</si>
  <si>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</si>
  <si>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</si>
  <si>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</si>
  <si>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</si>
  <si>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</si>
  <si>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</si>
  <si>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</si>
  <si>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</si>
  <si>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</si>
  <si>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</si>
  <si>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</si>
  <si>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</si>
  <si>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</si>
  <si>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</si>
  <si>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</si>
  <si>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</si>
  <si>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</si>
  <si>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</si>
  <si>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</si>
  <si>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</si>
  <si>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</si>
  <si>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</si>
  <si>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</si>
  <si>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</si>
  <si>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</si>
  <si>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</si>
  <si>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</si>
  <si>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</si>
  <si>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</si>
  <si>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</si>
  <si>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</si>
  <si>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</si>
  <si>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</si>
  <si>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</si>
  <si>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</si>
  <si>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</si>
  <si>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</si>
  <si>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</si>
  <si>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</si>
  <si>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</si>
  <si>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</si>
  <si>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</si>
  <si>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</si>
  <si>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</si>
  <si>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</si>
  <si>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</si>
  <si>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</si>
  <si>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</si>
  <si>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</si>
  <si>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</si>
  <si>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</si>
  <si>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</si>
  <si>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</si>
  <si>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</si>
  <si>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</si>
  <si>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</si>
  <si>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</si>
  <si>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</si>
  <si>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</si>
  <si>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</si>
  <si>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</si>
  <si>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</si>
  <si>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</si>
  <si>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</si>
  <si>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</si>
  <si>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</si>
  <si>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</si>
  <si>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</si>
  <si>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</si>
  <si>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</si>
  <si>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</si>
  <si>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</si>
  <si>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</si>
  <si>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</si>
  <si>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</si>
  <si>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</si>
  <si>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</si>
  <si>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</si>
  <si>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</si>
  <si>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</si>
  <si>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</si>
  <si>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</si>
  <si>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</si>
  <si>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</si>
  <si>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</si>
  <si>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</si>
  <si>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</si>
  <si>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</si>
  <si>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</si>
  <si>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</si>
  <si>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</si>
  <si>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</si>
  <si>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</si>
  <si>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</si>
  <si>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</si>
  <si>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</si>
  <si>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</si>
  <si>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</si>
  <si>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</si>
  <si>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</si>
  <si>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</si>
  <si>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</si>
  <si>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</si>
  <si>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</si>
  <si>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</si>
  <si>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</si>
  <si>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</si>
  <si>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</si>
  <si>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</si>
  <si>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</si>
  <si>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</si>
  <si>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</si>
  <si>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</si>
  <si>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</si>
  <si>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</si>
  <si>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</si>
  <si>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</si>
  <si>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</si>
  <si>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</si>
  <si>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</si>
  <si>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</si>
  <si>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</si>
  <si>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</si>
  <si>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</si>
  <si>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</si>
  <si>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</si>
  <si>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</si>
  <si>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</si>
  <si>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</si>
  <si>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</si>
  <si>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</si>
  <si>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</si>
  <si>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</si>
  <si>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</si>
  <si>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</si>
  <si>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</si>
  <si>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</si>
  <si>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</si>
  <si>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</si>
  <si>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</si>
  <si>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</si>
  <si>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</si>
  <si>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</si>
  <si>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</si>
  <si>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</si>
  <si>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</si>
  <si>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</si>
  <si>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</si>
  <si>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</si>
  <si>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</si>
  <si>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</si>
  <si>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</si>
  <si>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</si>
  <si>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</si>
  <si>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</si>
  <si>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</si>
  <si>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</si>
  <si>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</si>
  <si>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</si>
  <si>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</si>
  <si>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</si>
  <si>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</si>
  <si>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</si>
  <si>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</si>
  <si>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</si>
  <si>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</si>
  <si>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</si>
  <si>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</si>
  <si>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</si>
  <si>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</si>
  <si>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</si>
  <si>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</si>
  <si>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</si>
  <si>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</si>
  <si>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</si>
  <si>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</si>
  <si>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</si>
  <si>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</si>
  <si>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</si>
  <si>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</si>
  <si>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</si>
  <si>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</si>
  <si>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</si>
  <si>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</si>
  <si>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</si>
  <si>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</si>
  <si>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</si>
  <si>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</si>
  <si>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</si>
  <si>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</si>
  <si>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</si>
  <si>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</si>
  <si>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</si>
  <si>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</si>
  <si>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</si>
  <si>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</si>
  <si>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</si>
  <si>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</si>
  <si>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</si>
  <si>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</si>
  <si>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</si>
  <si>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</si>
  <si>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</si>
  <si>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</si>
  <si>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</si>
  <si>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</si>
  <si>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</si>
  <si>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</si>
  <si>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</si>
  <si>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</si>
  <si>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</si>
  <si>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</si>
  <si>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</si>
  <si>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</si>
  <si>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</si>
  <si>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</si>
  <si>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</si>
  <si>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</si>
  <si>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</si>
  <si>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</si>
  <si>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</si>
  <si>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</si>
  <si>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</si>
  <si>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</si>
  <si>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</si>
  <si>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</si>
  <si>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</si>
  <si>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</si>
  <si>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</si>
  <si>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</si>
  <si>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</si>
  <si>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</si>
  <si>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</si>
  <si>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</si>
  <si>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</si>
  <si>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</si>
  <si>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</si>
  <si>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</si>
  <si>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</si>
  <si>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</si>
  <si>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</si>
  <si>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</si>
  <si>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</si>
  <si>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</si>
  <si>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</si>
  <si>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</si>
  <si>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</si>
  <si>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</si>
  <si>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</si>
  <si>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</si>
  <si>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</si>
  <si>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</si>
  <si>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</si>
  <si>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</si>
  <si>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</si>
  <si>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</si>
  <si>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</si>
  <si>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</si>
  <si>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</si>
  <si>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</si>
  <si>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</si>
  <si>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</si>
  <si>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</si>
  <si>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</si>
  <si>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</si>
  <si>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</si>
  <si>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</si>
  <si>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</si>
  <si>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</si>
  <si>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</si>
  <si>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</si>
  <si>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</si>
  <si>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</si>
  <si>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</si>
  <si>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</si>
  <si>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</si>
  <si>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</si>
  <si>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</si>
  <si>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</si>
  <si>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</si>
  <si>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</si>
  <si>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</si>
  <si>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</si>
  <si>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</si>
  <si>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</si>
  <si>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</si>
  <si>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</si>
  <si>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</si>
  <si>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</si>
  <si>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</si>
  <si>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</si>
  <si>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</si>
  <si>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</si>
  <si>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</si>
  <si>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</si>
  <si>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</si>
  <si>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</si>
  <si>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</si>
  <si>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</si>
  <si>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</si>
  <si>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</si>
  <si>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</si>
  <si>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</si>
  <si>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</si>
  <si>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</si>
  <si>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</si>
  <si>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</si>
  <si>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</si>
  <si>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</si>
  <si>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</si>
  <si>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</si>
  <si>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</si>
  <si>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</si>
  <si>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</si>
  <si>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</si>
  <si>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</si>
  <si>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</si>
  <si>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</si>
  <si>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</si>
  <si>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</si>
  <si>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</si>
  <si>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</si>
  <si>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</si>
  <si>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</si>
  <si>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</si>
  <si>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</si>
  <si>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</si>
  <si>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</si>
  <si>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</si>
  <si>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</si>
  <si>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</si>
  <si>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</si>
  <si>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</si>
  <si>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</si>
  <si>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</si>
  <si>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</si>
  <si>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</si>
  <si>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</si>
  <si>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</si>
  <si>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</si>
  <si>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</si>
  <si>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</si>
  <si>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</si>
  <si>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</si>
  <si>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</si>
  <si>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</si>
  <si>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</si>
  <si>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</si>
  <si>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</si>
  <si>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</si>
  <si>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</si>
  <si>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</si>
  <si>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</si>
  <si>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</si>
  <si>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</si>
  <si>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</si>
  <si>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</si>
  <si>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</si>
  <si>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</si>
  <si>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</si>
  <si>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</si>
  <si>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</si>
  <si>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</si>
  <si>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</si>
  <si>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</si>
  <si>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</si>
  <si>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</si>
  <si>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</si>
  <si>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</si>
  <si>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</si>
  <si>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</si>
  <si>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</si>
  <si>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</si>
  <si>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</si>
  <si>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</si>
  <si>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</si>
  <si>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</si>
  <si>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</si>
  <si>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</si>
  <si>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</si>
  <si>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</si>
  <si>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</si>
  <si>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</si>
  <si>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</si>
  <si>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</si>
  <si>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</si>
  <si>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</si>
  <si>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</si>
  <si>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</si>
  <si>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</si>
  <si>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</si>
  <si>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</si>
  <si>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</si>
  <si>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</si>
  <si>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</si>
  <si>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</si>
  <si>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</si>
  <si>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</si>
  <si>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</si>
  <si>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</si>
  <si>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</si>
  <si>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</si>
  <si>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</si>
  <si>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</si>
  <si>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</si>
  <si>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</si>
  <si>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</si>
  <si>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</si>
  <si>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</si>
  <si>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</si>
  <si>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</si>
  <si>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</si>
  <si>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</si>
  <si>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</si>
  <si>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</si>
  <si>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</si>
  <si>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</si>
  <si>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</si>
  <si>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</si>
  <si>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</si>
  <si>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</si>
  <si>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</si>
  <si>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</si>
  <si>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</si>
  <si>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</si>
  <si>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</si>
  <si>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</si>
  <si>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</si>
  <si>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</si>
  <si>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</si>
  <si>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</si>
  <si>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</si>
  <si>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</si>
  <si>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</si>
  <si>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</si>
  <si>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</si>
  <si>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</si>
  <si>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</si>
  <si>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</si>
  <si>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</si>
  <si>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</si>
  <si>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</si>
  <si>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</si>
  <si>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</si>
  <si>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</si>
  <si>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</si>
  <si>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</si>
  <si>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</si>
  <si>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</si>
  <si>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</si>
  <si>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</si>
  <si>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</si>
  <si>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</si>
  <si>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</si>
  <si>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</si>
  <si>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</si>
  <si>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</si>
  <si>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</si>
  <si>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</si>
  <si>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</si>
  <si>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</si>
  <si>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</si>
  <si>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</si>
  <si>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</si>
  <si>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</si>
  <si>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</si>
  <si>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</si>
  <si>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</si>
  <si>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</si>
  <si>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</si>
  <si>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</si>
  <si>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</si>
  <si>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</si>
  <si>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</si>
  <si>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</si>
  <si>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</si>
  <si>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</si>
  <si>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</si>
  <si>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</si>
  <si>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</si>
  <si>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</si>
  <si>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</si>
  <si>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</si>
  <si>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</si>
  <si>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</si>
  <si>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</si>
  <si>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</si>
  <si>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</si>
  <si>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</si>
  <si>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</si>
  <si>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</si>
  <si>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</si>
  <si>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</si>
  <si>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</si>
  <si>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</si>
  <si>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</si>
  <si>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</si>
  <si>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</si>
  <si>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</si>
  <si>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</si>
  <si>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</si>
  <si>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</si>
  <si>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</si>
  <si>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</si>
  <si>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</si>
  <si>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</si>
  <si>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</si>
  <si>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</si>
  <si>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</si>
  <si>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</si>
  <si>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</si>
  <si>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</si>
  <si>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</si>
  <si>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</si>
  <si>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</si>
  <si>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</si>
  <si>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</si>
  <si>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</si>
  <si>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</si>
  <si>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</si>
  <si>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</si>
  <si>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</si>
  <si>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</si>
  <si>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</si>
  <si>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</si>
  <si>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</si>
  <si>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</si>
  <si>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</si>
  <si>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</si>
  <si>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</si>
  <si>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</si>
  <si>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</si>
  <si>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</si>
  <si>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</si>
  <si>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</si>
  <si>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</si>
  <si>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</si>
  <si>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</si>
  <si>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</si>
  <si>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</si>
  <si>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</si>
  <si>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</si>
  <si>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</si>
  <si>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</si>
  <si>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</si>
  <si>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</si>
  <si>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</si>
  <si>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</si>
  <si>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</si>
  <si>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</si>
  <si>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</si>
  <si>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</si>
  <si>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</si>
  <si>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</si>
  <si>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</si>
  <si>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</si>
  <si>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</si>
  <si>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</si>
  <si>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</si>
  <si>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</si>
  <si>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</si>
  <si>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</si>
  <si>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</si>
  <si>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</si>
  <si>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</si>
  <si>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</si>
  <si>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</si>
  <si>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</si>
  <si>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</si>
  <si>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</si>
  <si>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</si>
  <si>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</si>
  <si>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</si>
  <si>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</si>
  <si>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</si>
  <si>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</si>
  <si>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</si>
  <si>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</si>
  <si>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</si>
  <si>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</si>
  <si>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</si>
  <si>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</si>
  <si>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</si>
  <si>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</si>
  <si>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</si>
  <si>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</si>
  <si>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</si>
  <si>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</si>
  <si>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</si>
  <si>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</si>
  <si>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</si>
  <si>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</si>
  <si>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</si>
  <si>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</si>
  <si>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</si>
  <si>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</si>
  <si>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</si>
  <si>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</si>
  <si>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</si>
  <si>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</si>
  <si>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</si>
  <si>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</si>
  <si>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</si>
  <si>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</si>
  <si>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</si>
  <si>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</si>
  <si>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</si>
  <si>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</si>
  <si>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</si>
  <si>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</si>
  <si>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</si>
  <si>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</si>
  <si>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</si>
  <si>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</si>
  <si>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</si>
  <si>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</si>
  <si>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</si>
  <si>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</si>
  <si>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</si>
  <si>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</si>
  <si>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</si>
  <si>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</si>
  <si>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</si>
  <si>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</si>
  <si>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</si>
  <si>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</si>
  <si>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</si>
  <si>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</si>
  <si>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</si>
  <si>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</si>
  <si>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</si>
  <si>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</si>
  <si>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</si>
  <si>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</si>
  <si>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</si>
  <si>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</si>
  <si>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</si>
  <si>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</si>
  <si>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</si>
  <si>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</si>
  <si>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</si>
  <si>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</si>
  <si>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</si>
  <si>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</si>
  <si>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</si>
  <si>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</si>
  <si>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</si>
  <si>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</si>
  <si>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</si>
  <si>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</si>
  <si>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</si>
  <si>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</si>
  <si>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</si>
  <si>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</si>
  <si>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</si>
  <si>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</si>
  <si>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</si>
  <si>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</si>
  <si>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</si>
  <si>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</si>
  <si>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</si>
  <si>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</si>
  <si>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</si>
  <si>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</si>
  <si>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</si>
  <si>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</si>
  <si>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</si>
  <si>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</si>
  <si>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</si>
  <si>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</si>
  <si>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</si>
  <si>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</si>
  <si>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</si>
  <si>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</si>
  <si>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</si>
  <si>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</si>
  <si>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</si>
  <si>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</si>
  <si>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</si>
  <si>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</si>
  <si>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</si>
  <si>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</si>
  <si>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</si>
  <si>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</si>
  <si>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</si>
  <si>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</si>
  <si>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</si>
  <si>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</si>
  <si>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</si>
  <si>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</si>
  <si>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</si>
  <si>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</si>
  <si>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</si>
  <si>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</si>
  <si>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</si>
  <si>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</si>
  <si>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</si>
  <si>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</si>
  <si>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</si>
  <si>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</si>
  <si>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</si>
  <si>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</si>
  <si>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</si>
  <si>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</si>
  <si>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</si>
  <si>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</si>
  <si>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</si>
  <si>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</si>
  <si>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</si>
  <si>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</si>
  <si>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</si>
  <si>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</si>
  <si>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</si>
  <si>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</si>
  <si>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</si>
  <si>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</si>
  <si>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</si>
  <si>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</si>
  <si>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</si>
  <si>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</si>
  <si>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</si>
  <si>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</si>
  <si>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</si>
  <si>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</si>
  <si>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</si>
  <si>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</si>
  <si>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</si>
  <si>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</si>
  <si>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</si>
  <si>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</si>
  <si>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</si>
  <si>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</si>
  <si>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</si>
  <si>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</si>
  <si>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</si>
  <si>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</si>
  <si>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</si>
  <si>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</si>
  <si>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</si>
  <si>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</si>
  <si>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</si>
  <si>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</si>
  <si>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</si>
  <si>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</si>
  <si>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</si>
  <si>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</si>
  <si>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</si>
  <si>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</si>
  <si>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</si>
  <si>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</si>
  <si>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</si>
  <si>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</si>
  <si>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</si>
  <si>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</si>
  <si>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</si>
  <si>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</si>
  <si>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</si>
  <si>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</si>
  <si>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</si>
  <si>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</si>
  <si>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</si>
  <si>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</si>
  <si>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</si>
  <si>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</si>
  <si>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</si>
  <si>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</si>
  <si>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</si>
  <si>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</si>
  <si>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</si>
  <si>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</si>
  <si>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</si>
  <si>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</si>
  <si>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</si>
  <si>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</si>
  <si>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</si>
  <si>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</si>
  <si>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</si>
  <si>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</si>
  <si>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</si>
  <si>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</si>
  <si>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</si>
  <si>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</si>
  <si>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</si>
  <si>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</si>
  <si>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</si>
  <si>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</si>
  <si>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</si>
  <si>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</si>
  <si>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</si>
  <si>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</si>
  <si>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</si>
  <si>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</si>
  <si>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</si>
  <si>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</si>
  <si>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</si>
  <si>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</si>
  <si>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</si>
  <si>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</si>
  <si>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</si>
  <si>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</si>
  <si>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</si>
  <si>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</si>
  <si>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</si>
  <si>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</si>
  <si>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</si>
  <si>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</si>
  <si>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</si>
  <si>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</si>
  <si>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</si>
  <si>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</si>
  <si>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</si>
  <si>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</si>
  <si>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</si>
  <si>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</si>
  <si>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</si>
  <si>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</si>
  <si>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</si>
  <si>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</si>
  <si>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</si>
  <si>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</si>
  <si>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</si>
  <si>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</si>
  <si>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</si>
  <si>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</si>
  <si>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</si>
  <si>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</si>
  <si>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</si>
  <si>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</si>
  <si>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</si>
  <si>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</si>
  <si>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</si>
  <si>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</si>
  <si>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</si>
  <si>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</si>
  <si>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</si>
  <si>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</si>
  <si>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</si>
  <si>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</si>
  <si>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</si>
  <si>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</si>
  <si>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</si>
  <si>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</si>
  <si>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</si>
  <si>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</si>
  <si>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</si>
  <si>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</si>
  <si>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</si>
  <si>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</si>
  <si>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</si>
  <si>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</si>
  <si>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</si>
  <si>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</si>
  <si>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</si>
  <si>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</si>
  <si>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</si>
  <si>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</si>
  <si>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</si>
  <si>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</si>
  <si>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</si>
  <si>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</si>
  <si>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</si>
  <si>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</si>
  <si>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</si>
  <si>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</si>
  <si>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</si>
  <si>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</si>
  <si>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</si>
  <si>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</si>
  <si>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</si>
  <si>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</si>
  <si>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</si>
  <si>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</si>
  <si>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</si>
  <si>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</si>
  <si>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</si>
  <si>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</si>
  <si>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</si>
  <si>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</si>
  <si>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</si>
  <si>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</si>
  <si>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</si>
  <si>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</si>
  <si>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</si>
  <si>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</si>
  <si>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</si>
  <si>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</si>
  <si>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</si>
  <si>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</si>
  <si>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</si>
  <si>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</si>
  <si>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</si>
  <si>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</si>
  <si>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</si>
  <si>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</si>
  <si>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</si>
  <si>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</si>
  <si>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</si>
  <si>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</si>
  <si>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</si>
  <si>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</si>
  <si>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</si>
  <si>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</si>
  <si>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</si>
  <si>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</si>
  <si>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</si>
  <si>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</si>
  <si>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</si>
  <si>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</si>
  <si>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</si>
  <si>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</si>
  <si>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</si>
  <si>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</si>
  <si>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</si>
  <si>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</si>
  <si>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</si>
  <si>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</si>
  <si>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</si>
  <si>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</si>
  <si>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</si>
  <si>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</si>
  <si>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</si>
  <si>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</si>
  <si>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</si>
  <si>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</si>
  <si>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</si>
  <si>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</si>
  <si>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</si>
  <si>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</si>
  <si>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</si>
  <si>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</si>
  <si>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</si>
  <si>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</si>
  <si>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</si>
  <si>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</si>
  <si>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</si>
  <si>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</si>
  <si>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</si>
  <si>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</si>
  <si>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</si>
  <si>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</si>
  <si>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</si>
  <si>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</si>
  <si>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</si>
  <si>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</si>
  <si>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</si>
  <si>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</si>
  <si>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</si>
  <si>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</si>
  <si>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</si>
  <si>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</si>
  <si>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</si>
  <si>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</si>
  <si>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</si>
  <si>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</si>
  <si>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</si>
  <si>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</si>
  <si>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</si>
  <si>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</si>
  <si>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</si>
  <si>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</si>
  <si>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</si>
  <si>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</si>
  <si>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</si>
  <si>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</si>
  <si>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</si>
  <si>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</si>
  <si>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</si>
  <si>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</si>
  <si>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</si>
  <si>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</si>
  <si>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</si>
  <si>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</si>
  <si>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</si>
  <si>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</si>
  <si>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</si>
  <si>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</si>
  <si>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</si>
  <si>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</si>
  <si>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</si>
  <si>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</si>
  <si>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</si>
  <si>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</si>
  <si>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</si>
  <si>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</si>
  <si>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</si>
  <si>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</si>
  <si>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</si>
  <si>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</si>
  <si>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</si>
  <si>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</si>
  <si>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</si>
  <si>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</si>
  <si>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</si>
  <si>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</si>
  <si>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</si>
  <si>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</si>
  <si>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</si>
  <si>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</si>
  <si>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</si>
  <si>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</si>
  <si>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</si>
  <si>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</si>
  <si>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</si>
  <si>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</si>
  <si>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</si>
  <si>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</si>
  <si>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</si>
  <si>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</si>
  <si>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</si>
  <si>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</si>
  <si>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</si>
  <si>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</si>
  <si>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</si>
  <si>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</si>
  <si>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</si>
  <si>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</si>
  <si>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</si>
  <si>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</si>
  <si>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</si>
  <si>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</si>
  <si>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</si>
  <si>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</si>
  <si>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</si>
  <si>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</si>
  <si>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</si>
  <si>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</si>
  <si>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</si>
  <si>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</si>
  <si>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</si>
  <si>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</si>
  <si>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</si>
  <si>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</si>
  <si>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</si>
  <si>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</si>
  <si>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</si>
  <si>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</si>
  <si>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</si>
  <si>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</si>
  <si>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</si>
  <si>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</si>
  <si>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</si>
  <si>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</si>
  <si>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</si>
  <si>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</si>
  <si>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</si>
  <si>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</si>
  <si>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</si>
  <si>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</si>
  <si>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</si>
  <si>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</si>
  <si>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</si>
  <si>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</si>
  <si>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</si>
  <si>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</si>
  <si>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</si>
  <si>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</si>
  <si>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</si>
  <si>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</si>
  <si>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</si>
  <si>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</si>
  <si>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</si>
  <si>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</si>
  <si>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</si>
  <si>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</si>
  <si>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</si>
  <si>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</si>
  <si>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</si>
  <si>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</si>
  <si>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</si>
  <si>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</si>
  <si>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</si>
  <si>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</si>
  <si>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</si>
  <si>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</si>
  <si>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</si>
  <si>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</si>
  <si>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</si>
  <si>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</si>
  <si>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</si>
  <si>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</si>
  <si>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</si>
  <si>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</si>
  <si>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</si>
  <si>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</si>
  <si>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</si>
  <si>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</si>
  <si>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</si>
  <si>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</si>
  <si>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</si>
  <si>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</si>
  <si>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</si>
  <si>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</si>
  <si>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</si>
  <si>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</si>
  <si>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</si>
  <si>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</si>
  <si>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</si>
  <si>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</si>
  <si>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</si>
  <si>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</si>
  <si>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</si>
  <si>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</si>
  <si>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</si>
  <si>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</si>
  <si>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</si>
  <si>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</si>
  <si>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</si>
  <si>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</si>
  <si>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</si>
  <si>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</si>
  <si>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</si>
  <si>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</si>
  <si>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</si>
  <si>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</si>
  <si>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</si>
  <si>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</si>
  <si>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</si>
  <si>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</si>
  <si>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</si>
  <si>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</si>
  <si>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</si>
  <si>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</si>
  <si>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</si>
  <si>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</si>
  <si>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</si>
  <si>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</si>
  <si>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</si>
  <si>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</si>
  <si>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</si>
  <si>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</si>
  <si>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</si>
  <si>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</si>
  <si>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</si>
  <si>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</si>
  <si>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</si>
  <si>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</si>
  <si>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</si>
  <si>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</si>
  <si>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</si>
  <si>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</si>
  <si>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</si>
  <si>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</si>
  <si>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</si>
  <si>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</si>
  <si>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</si>
  <si>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</si>
  <si>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</si>
  <si>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</si>
  <si>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</si>
  <si>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</si>
  <si>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</si>
  <si>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</si>
  <si>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</si>
  <si>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</si>
  <si>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</si>
  <si>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</si>
  <si>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</si>
  <si>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</si>
  <si>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</si>
  <si>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</si>
  <si>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</si>
  <si>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</si>
  <si>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</si>
  <si>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</si>
  <si>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</si>
  <si>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</si>
  <si>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</si>
  <si>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</si>
  <si>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</si>
  <si>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</si>
  <si>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</si>
  <si>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</si>
  <si>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</si>
  <si>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</si>
  <si>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</si>
  <si>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</si>
  <si>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</si>
  <si>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</si>
  <si>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</si>
  <si>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</si>
  <si>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</si>
  <si>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</si>
  <si>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</si>
  <si>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</si>
  <si>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</si>
  <si>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</si>
  <si>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</si>
  <si>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</si>
  <si>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</si>
  <si>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</si>
  <si>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</si>
  <si>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</si>
  <si>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</si>
  <si>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</si>
  <si>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</si>
  <si>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</si>
  <si>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</si>
  <si>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</si>
  <si>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</si>
  <si>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</si>
  <si>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</si>
  <si>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</si>
  <si>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</si>
  <si>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</si>
  <si>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</si>
  <si>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</si>
  <si>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</si>
  <si>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</si>
  <si>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</si>
  <si>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</si>
  <si>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</si>
  <si>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</si>
  <si>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</si>
  <si>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</si>
  <si>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</si>
  <si>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</si>
  <si>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</si>
  <si>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</si>
  <si>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</si>
  <si>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</si>
  <si>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</si>
  <si>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</si>
  <si>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</si>
  <si>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</si>
  <si>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</si>
  <si>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</si>
  <si>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</si>
  <si>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</si>
  <si>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</si>
  <si>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</si>
  <si>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</si>
  <si>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</si>
  <si>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</si>
  <si>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</si>
  <si>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</si>
  <si>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</si>
  <si>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</si>
  <si>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</si>
  <si>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</si>
  <si>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</si>
  <si>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</si>
  <si>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</si>
  <si>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</si>
  <si>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</si>
  <si>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</si>
  <si>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</si>
  <si>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</si>
  <si>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</si>
  <si>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</si>
  <si>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</si>
  <si>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</si>
  <si>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</si>
  <si>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</si>
  <si>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</si>
  <si>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</si>
  <si>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</si>
  <si>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</si>
  <si>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</si>
  <si>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</si>
  <si>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</si>
  <si>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</si>
  <si>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</si>
  <si>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</si>
  <si>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</si>
  <si>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</si>
  <si>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</si>
  <si>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</si>
  <si>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</si>
  <si>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</si>
  <si>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</si>
  <si>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</si>
  <si>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</si>
  <si>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</si>
  <si>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</si>
  <si>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</si>
  <si>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</si>
  <si>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</si>
  <si>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</si>
  <si>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</si>
  <si>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</si>
  <si>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</si>
  <si>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</si>
  <si>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</si>
  <si>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</si>
  <si>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</si>
  <si>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</si>
  <si>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</si>
  <si>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</si>
  <si>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</si>
  <si>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</si>
  <si>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</si>
  <si>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</si>
  <si>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</si>
  <si>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</si>
  <si>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</si>
  <si>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</si>
  <si>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</si>
  <si>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</si>
  <si>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</si>
  <si>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</si>
  <si>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</si>
  <si>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</si>
  <si>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</si>
  <si>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</si>
  <si>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</si>
  <si>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</si>
  <si>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</si>
  <si>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</si>
  <si>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</si>
  <si>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</si>
  <si>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</si>
  <si>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</si>
  <si>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</si>
  <si>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</si>
  <si>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</si>
  <si>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</si>
  <si>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</si>
  <si>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</si>
  <si>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</si>
  <si>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</si>
  <si>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</si>
  <si>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</si>
  <si>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</si>
  <si>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</si>
  <si>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</si>
  <si>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</si>
  <si>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</si>
  <si>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</si>
  <si>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</si>
  <si>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</si>
  <si>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</si>
  <si>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</si>
  <si>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</si>
  <si>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</si>
  <si>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</si>
  <si>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</si>
  <si>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</si>
  <si>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</si>
  <si>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</si>
  <si>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</si>
  <si>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</si>
  <si>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</si>
  <si>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</si>
  <si>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</si>
  <si>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</si>
  <si>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</si>
  <si>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</si>
  <si>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</si>
  <si>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</si>
  <si>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</si>
  <si>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</si>
  <si>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</si>
  <si>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</si>
  <si>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</si>
  <si>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</si>
  <si>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</si>
  <si>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</si>
  <si>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</si>
  <si>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</si>
  <si>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</si>
  <si>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</si>
  <si>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</si>
  <si>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</si>
  <si>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</si>
  <si>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</si>
  <si>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</si>
  <si>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</si>
  <si>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</si>
  <si>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</si>
  <si>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</si>
  <si>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</si>
  <si>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</si>
  <si>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</si>
  <si>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</si>
  <si>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</si>
  <si>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</si>
  <si>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</si>
  <si>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</si>
  <si>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</si>
  <si>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</si>
  <si>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</si>
  <si>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</si>
  <si>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</si>
  <si>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</si>
  <si>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</si>
  <si>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</si>
  <si>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</si>
  <si>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</si>
  <si>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</si>
  <si>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</si>
  <si>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</si>
  <si>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</si>
  <si>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</si>
  <si>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</si>
  <si>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</si>
  <si>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</si>
  <si>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</si>
  <si>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</si>
  <si>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</si>
  <si>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</si>
  <si>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</si>
  <si>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</si>
  <si>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</si>
  <si>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</si>
  <si>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</si>
  <si>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</si>
  <si>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</si>
  <si>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</si>
  <si>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</si>
  <si>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</si>
  <si>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</si>
  <si>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</si>
  <si>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</si>
  <si>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</si>
  <si>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</si>
  <si>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</si>
  <si>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</si>
  <si>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</si>
  <si>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</si>
  <si>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</si>
  <si>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</si>
  <si>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</si>
  <si>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</si>
  <si>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</si>
  <si>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</si>
  <si>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</si>
  <si>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</si>
  <si>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</si>
  <si>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</si>
  <si>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</si>
  <si>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</si>
  <si>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</si>
  <si>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</si>
  <si>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</si>
  <si>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</si>
  <si>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</si>
  <si>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</si>
  <si>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</si>
  <si>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</si>
  <si>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</si>
  <si>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</si>
  <si>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</si>
  <si>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</si>
  <si>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</si>
  <si>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</si>
  <si>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</si>
  <si>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</si>
  <si>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</si>
  <si>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</si>
  <si>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</si>
  <si>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</si>
  <si>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</si>
  <si>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</si>
  <si>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</si>
  <si>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</si>
  <si>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</si>
  <si>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</si>
  <si>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</si>
  <si>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</si>
  <si>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</si>
  <si>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</si>
  <si>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</si>
  <si>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</si>
  <si>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</si>
  <si>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</si>
  <si>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</si>
  <si>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</si>
  <si>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</si>
  <si>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</si>
  <si>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</si>
  <si>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</si>
  <si>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</si>
  <si>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</si>
  <si>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</si>
  <si>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</si>
  <si>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</si>
  <si>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</si>
  <si>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</si>
  <si>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</si>
  <si>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</si>
  <si>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</si>
  <si>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</si>
  <si>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</si>
  <si>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</si>
  <si>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</si>
  <si>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</si>
  <si>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</si>
  <si>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</si>
  <si>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</si>
  <si>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</si>
  <si>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</si>
  <si>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</si>
  <si>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</si>
  <si>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</si>
  <si>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</si>
  <si>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</si>
  <si>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</si>
  <si>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</si>
  <si>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</si>
  <si>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</si>
  <si>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</si>
  <si>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</si>
  <si>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</si>
  <si>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</si>
  <si>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</si>
  <si>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</si>
  <si>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</si>
  <si>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</si>
  <si>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</si>
  <si>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</si>
  <si>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</si>
  <si>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</si>
  <si>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</si>
  <si>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</si>
  <si>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</si>
  <si>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</si>
  <si>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</si>
  <si>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</si>
  <si>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</si>
  <si>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</si>
  <si>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</si>
  <si>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</si>
  <si>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</si>
  <si>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</si>
  <si>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</si>
  <si>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</si>
  <si>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</si>
  <si>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</si>
  <si>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</si>
  <si>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</si>
  <si>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</si>
  <si>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</si>
  <si>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</si>
  <si>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</si>
  <si>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</si>
  <si>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</si>
  <si>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</si>
  <si>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</si>
  <si>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</si>
  <si>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</si>
  <si>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</si>
  <si>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</si>
  <si>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</si>
  <si>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</si>
  <si>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</si>
  <si>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</si>
  <si>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</si>
  <si>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</si>
  <si>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</si>
  <si>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</si>
  <si>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</si>
  <si>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</si>
  <si>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</si>
  <si>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</si>
  <si>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</si>
  <si>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</si>
  <si>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</si>
  <si>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</si>
  <si>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</si>
  <si>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</si>
  <si>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</si>
  <si>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</si>
  <si>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</si>
  <si>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</si>
  <si>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</si>
  <si>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</si>
  <si>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</si>
  <si>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</si>
  <si>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</si>
  <si>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</si>
  <si>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</si>
  <si>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</si>
  <si>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</si>
  <si>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</si>
  <si>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</si>
  <si>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</si>
  <si>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</si>
  <si>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</si>
  <si>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</si>
  <si>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</si>
  <si>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</si>
  <si>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</si>
  <si>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</si>
  <si>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</si>
  <si>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</si>
  <si>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</si>
  <si>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</si>
  <si>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</si>
  <si>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</si>
  <si>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</si>
  <si>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</si>
  <si>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</si>
  <si>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</si>
  <si>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</si>
  <si>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</si>
  <si>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</si>
  <si>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</si>
  <si>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</si>
  <si>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</si>
  <si>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</si>
  <si>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</si>
  <si>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</si>
  <si>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</si>
  <si>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</si>
  <si>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</si>
  <si>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</si>
  <si>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</si>
  <si>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</si>
  <si>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</si>
  <si>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</si>
  <si>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</si>
  <si>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</si>
  <si>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</si>
  <si>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</si>
  <si>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</si>
  <si>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</si>
  <si>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</si>
  <si>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</si>
  <si>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</si>
  <si>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</si>
  <si>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</si>
  <si>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</si>
  <si>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</si>
  <si>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</si>
  <si>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</si>
  <si>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</si>
  <si>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</si>
  <si>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</si>
  <si>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</si>
  <si>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</si>
  <si>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</si>
  <si>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</si>
  <si>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</si>
  <si>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</si>
  <si>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</si>
  <si>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</si>
  <si>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</si>
  <si>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</si>
  <si>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</si>
  <si>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</si>
  <si>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</si>
  <si>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</si>
  <si>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</si>
  <si>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</si>
  <si>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</si>
  <si>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</si>
  <si>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</si>
  <si>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</si>
  <si>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</si>
  <si>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</si>
  <si>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</si>
  <si>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</si>
  <si>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</si>
  <si>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</si>
  <si>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</si>
  <si>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</si>
  <si>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</si>
  <si>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</si>
  <si>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</si>
  <si>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</si>
  <si>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</si>
  <si>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</si>
  <si>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</si>
  <si>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</si>
  <si>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</si>
  <si>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</si>
  <si>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</si>
  <si>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</si>
  <si>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</si>
  <si>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</si>
  <si>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</si>
  <si>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</si>
  <si>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</si>
  <si>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</si>
  <si>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</si>
  <si>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</si>
  <si>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</si>
  <si>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</si>
  <si>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</si>
  <si>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</si>
  <si>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</si>
  <si>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</si>
  <si>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</si>
  <si>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</si>
  <si>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</si>
  <si>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</si>
  <si>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</si>
  <si>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</si>
  <si>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</si>
  <si>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</si>
  <si>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</si>
  <si>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</si>
  <si>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</si>
  <si>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</si>
  <si>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</si>
  <si>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</si>
  <si>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</si>
  <si>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</si>
  <si>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</si>
  <si>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</si>
  <si>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</si>
  <si>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</si>
  <si>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</si>
  <si>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</si>
  <si>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</si>
  <si>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</si>
  <si>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</si>
  <si>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</si>
  <si>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</si>
  <si>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</si>
  <si>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</si>
  <si>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</si>
  <si>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</si>
  <si>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</si>
  <si>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</si>
  <si>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</si>
  <si>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</si>
  <si>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</si>
  <si>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</si>
  <si>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</si>
  <si>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</si>
  <si>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</si>
  <si>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</si>
  <si>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</si>
  <si>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</si>
  <si>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</si>
  <si>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</si>
  <si>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</si>
  <si>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</si>
  <si>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</si>
  <si>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</si>
  <si>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</si>
  <si>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</si>
  <si>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</si>
  <si>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</si>
  <si>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</si>
  <si>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</si>
  <si>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</si>
  <si>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</si>
  <si>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</si>
  <si>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</si>
  <si>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</si>
  <si>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</si>
  <si>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</si>
  <si>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</si>
  <si>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</si>
  <si>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</si>
  <si>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</si>
  <si>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</si>
  <si>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</si>
  <si>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</si>
  <si>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</si>
  <si>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</si>
  <si>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</si>
  <si>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</si>
  <si>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</si>
  <si>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</si>
  <si>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</si>
  <si>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</si>
  <si>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</si>
  <si>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</si>
  <si>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</si>
  <si>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</si>
  <si>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</si>
  <si>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</si>
  <si>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</si>
  <si>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</si>
  <si>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</si>
  <si>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</si>
  <si>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</si>
  <si>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</si>
  <si>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</si>
  <si>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</si>
  <si>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</si>
  <si>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</si>
  <si>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</si>
  <si>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</si>
  <si>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</si>
  <si>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</si>
  <si>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</si>
  <si>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</si>
  <si>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</si>
  <si>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</si>
  <si>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</si>
  <si>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</si>
  <si>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</si>
  <si>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</si>
  <si>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</si>
  <si>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</si>
  <si>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</si>
  <si>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</si>
  <si>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</si>
  <si>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</si>
  <si>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</si>
  <si>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</si>
  <si>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</si>
  <si>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</si>
  <si>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</si>
  <si>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</si>
  <si>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</si>
  <si>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</si>
  <si>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</si>
  <si>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</si>
  <si>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</si>
  <si>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</si>
  <si>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</si>
  <si>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</si>
  <si>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</si>
  <si>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</si>
  <si>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</si>
  <si>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</si>
  <si>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</si>
  <si>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</si>
  <si>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</si>
  <si>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</si>
  <si>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</si>
  <si>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</si>
  <si>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</si>
  <si>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</si>
  <si>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</si>
  <si>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</si>
  <si>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</si>
  <si>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</si>
  <si>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</si>
  <si>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</si>
  <si>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</si>
  <si>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</si>
  <si>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</si>
  <si>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</si>
  <si>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</si>
  <si>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</si>
  <si>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</si>
  <si>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</si>
  <si>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</si>
  <si>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</si>
  <si>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</si>
  <si>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</si>
  <si>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</si>
  <si>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</si>
  <si>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</si>
  <si>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</si>
  <si>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</si>
  <si>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</si>
  <si>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</si>
  <si>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</si>
  <si>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</si>
  <si>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</si>
  <si>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</si>
  <si>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</si>
  <si>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</si>
  <si>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</si>
  <si>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</si>
  <si>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</si>
  <si>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</si>
  <si>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</si>
  <si>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</si>
  <si>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</si>
  <si>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</si>
  <si>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</si>
  <si>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</si>
  <si>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</si>
  <si>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</si>
  <si>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</si>
  <si>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</si>
  <si>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</si>
  <si>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</si>
  <si>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</si>
  <si>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</si>
  <si>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</si>
  <si>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</si>
  <si>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</si>
  <si>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</si>
  <si>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</si>
  <si>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</si>
  <si>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</si>
  <si>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</si>
  <si>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</si>
  <si>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</si>
  <si>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</si>
  <si>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</si>
  <si>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</si>
  <si>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</si>
  <si>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</si>
  <si>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</si>
  <si>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</si>
  <si>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</si>
  <si>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</si>
  <si>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</si>
  <si>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</si>
  <si>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</si>
  <si>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</si>
  <si>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</si>
  <si>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</si>
  <si>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</si>
  <si>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</si>
  <si>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</si>
  <si>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</si>
  <si>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</si>
  <si>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</si>
  <si>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</si>
  <si>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</si>
  <si>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</si>
  <si>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</si>
  <si>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</si>
  <si>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</si>
  <si>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</si>
  <si>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</si>
  <si>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</si>
  <si>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</si>
  <si>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</si>
  <si>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</si>
  <si>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</si>
  <si>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</si>
  <si>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</si>
  <si>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</si>
  <si>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</si>
  <si>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</si>
  <si>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</si>
  <si>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</si>
  <si>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</si>
  <si>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</si>
  <si>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</si>
  <si>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</si>
  <si>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</si>
  <si>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</si>
  <si>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</si>
  <si>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</si>
  <si>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</si>
  <si>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</si>
  <si>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</si>
  <si>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</si>
  <si>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</si>
  <si>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</si>
  <si>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</si>
  <si>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</si>
  <si>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</si>
  <si>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</si>
  <si>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</si>
  <si>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</si>
  <si>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</si>
  <si>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</si>
  <si>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</si>
  <si>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</si>
  <si>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</si>
  <si>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</si>
  <si>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</si>
  <si>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</si>
  <si>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</si>
  <si>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</si>
  <si>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</si>
  <si>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</si>
  <si>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</si>
  <si>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</si>
  <si>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</si>
  <si>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</si>
  <si>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</si>
  <si>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</si>
  <si>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</si>
  <si>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</si>
  <si>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</si>
  <si>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</si>
  <si>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</si>
  <si>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</si>
  <si>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</si>
  <si>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</si>
  <si>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</si>
  <si>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</si>
  <si>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</si>
  <si>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</si>
  <si>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</si>
  <si>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</si>
  <si>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</si>
  <si>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</si>
  <si>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</si>
  <si>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</si>
  <si>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</si>
  <si>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</si>
  <si>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</si>
  <si>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</si>
  <si>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</si>
  <si>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</si>
  <si>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</si>
  <si>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</si>
  <si>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</si>
  <si>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</si>
  <si>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</si>
  <si>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</si>
  <si>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</si>
  <si>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</si>
  <si>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</si>
  <si>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</si>
  <si>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</si>
  <si>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</si>
  <si>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</si>
  <si>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</si>
  <si>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</si>
  <si>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</si>
  <si>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</si>
  <si>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</si>
  <si>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</si>
  <si>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</si>
  <si>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</si>
  <si>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</si>
  <si>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</si>
  <si>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</si>
  <si>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</si>
  <si>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</si>
  <si>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</si>
  <si>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</si>
  <si>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</si>
  <si>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</si>
  <si>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</si>
  <si>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</si>
  <si>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</si>
  <si>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</si>
  <si>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</si>
  <si>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</si>
  <si>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</si>
  <si>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</si>
  <si>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</si>
  <si>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</si>
  <si>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</si>
  <si>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</si>
  <si>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</si>
  <si>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</si>
  <si>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</si>
  <si>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</si>
  <si>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</si>
  <si>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</si>
  <si>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</si>
  <si>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</si>
  <si>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</si>
  <si>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</si>
  <si>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</si>
  <si>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</si>
  <si>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</si>
  <si>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</si>
  <si>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</si>
  <si>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</si>
  <si>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</si>
  <si>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</si>
  <si>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</si>
  <si>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</si>
  <si>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</si>
  <si>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</si>
  <si>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</si>
  <si>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</si>
  <si>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</si>
  <si>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</si>
  <si>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</si>
  <si>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</si>
  <si>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</si>
  <si>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</si>
  <si>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</si>
  <si>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</si>
  <si>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</si>
  <si>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</si>
  <si>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</si>
  <si>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</si>
  <si>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</si>
  <si>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</si>
  <si>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</si>
  <si>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</si>
  <si>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</si>
  <si>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</si>
  <si>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</si>
  <si>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</si>
  <si>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</si>
  <si>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</si>
  <si>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</si>
  <si>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</si>
  <si>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</si>
  <si>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</si>
  <si>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</si>
  <si>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</si>
  <si>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</si>
  <si>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</si>
  <si>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</si>
  <si>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</si>
  <si>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</si>
  <si>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</si>
  <si>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</si>
  <si>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</si>
  <si>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</si>
  <si>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</si>
  <si>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</si>
  <si>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</si>
  <si>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</si>
  <si>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</si>
  <si>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</si>
  <si>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</si>
  <si>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</si>
  <si>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</si>
  <si>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</si>
  <si>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</si>
  <si>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</si>
  <si>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</si>
  <si>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</si>
  <si>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</si>
  <si>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</si>
  <si>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</si>
  <si>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</si>
  <si>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</si>
  <si>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</si>
  <si>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</si>
  <si>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</si>
  <si>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</si>
  <si>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</si>
  <si>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</si>
  <si>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</si>
  <si>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</si>
  <si>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</si>
  <si>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</si>
  <si>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</si>
  <si>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</si>
  <si>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</si>
  <si>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</si>
  <si>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</si>
  <si>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</si>
  <si>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</si>
  <si>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</si>
  <si>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</si>
  <si>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</si>
  <si>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</si>
  <si>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</si>
  <si>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</si>
  <si>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</si>
  <si>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</si>
  <si>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</si>
  <si>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</si>
  <si>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</si>
  <si>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</si>
  <si>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</si>
  <si>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</si>
  <si>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</si>
  <si>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</si>
  <si>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</si>
  <si>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</si>
  <si>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</si>
  <si>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</si>
  <si>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</si>
  <si>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</si>
  <si>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</si>
  <si>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</si>
  <si>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</si>
  <si>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</si>
  <si>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</si>
  <si>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</si>
  <si>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</si>
  <si>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</si>
  <si>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</si>
  <si>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</si>
  <si>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</si>
  <si>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</si>
  <si>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</si>
  <si>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</si>
  <si>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</si>
  <si>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</si>
  <si>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</si>
  <si>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</si>
  <si>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</si>
  <si>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</si>
  <si>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</si>
  <si>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</si>
  <si>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</si>
  <si>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</si>
  <si>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</si>
  <si>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</si>
  <si>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</si>
  <si>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</si>
  <si>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</si>
  <si>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</si>
  <si>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</si>
  <si>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</si>
  <si>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</si>
  <si>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</si>
  <si>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</si>
  <si>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</si>
  <si>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</si>
  <si>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</si>
  <si>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</si>
  <si>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</si>
  <si>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</si>
  <si>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</si>
  <si>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</si>
  <si>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</si>
  <si>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</si>
  <si>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</si>
  <si>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</si>
  <si>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</si>
  <si>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</si>
  <si>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</si>
  <si>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</si>
  <si>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</si>
  <si>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</si>
  <si>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</si>
  <si>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</si>
  <si>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</si>
  <si>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</si>
  <si>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</si>
  <si>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</si>
  <si>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</si>
  <si>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</si>
  <si>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</si>
  <si>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</si>
  <si>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</si>
  <si>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</si>
  <si>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</si>
  <si>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</si>
  <si>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</si>
  <si>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</si>
  <si>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</si>
  <si>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</si>
  <si>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</si>
  <si>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</si>
  <si>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</si>
  <si>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</si>
  <si>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</si>
  <si>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</si>
  <si>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</si>
  <si>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</si>
  <si>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</si>
  <si>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</si>
  <si>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</si>
  <si>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</si>
  <si>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</si>
  <si>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</si>
  <si>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</si>
  <si>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</si>
  <si>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</si>
  <si>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</si>
  <si>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</si>
  <si>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</si>
  <si>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</si>
  <si>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</si>
  <si>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</si>
  <si>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</si>
  <si>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</si>
  <si>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</si>
  <si>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</si>
  <si>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</si>
  <si>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</si>
  <si>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</si>
  <si>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</si>
  <si>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</si>
  <si>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</si>
  <si>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</si>
  <si>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</si>
  <si>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</si>
  <si>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</si>
  <si>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</si>
  <si>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</si>
  <si>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</si>
  <si>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</si>
  <si>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</si>
  <si>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</si>
  <si>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</si>
  <si>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</si>
  <si>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</si>
  <si>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</si>
  <si>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</si>
  <si>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</si>
  <si>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</si>
  <si>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</si>
  <si>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</si>
  <si>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</si>
  <si>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</si>
  <si>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</si>
  <si>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</si>
  <si>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</si>
  <si>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</si>
  <si>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</si>
  <si>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</si>
  <si>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</si>
  <si>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</si>
  <si>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</si>
  <si>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</si>
  <si>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</si>
  <si>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</si>
  <si>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</si>
  <si>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</si>
  <si>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</si>
  <si>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</si>
  <si>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</si>
  <si>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</si>
  <si>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</si>
  <si>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</si>
  <si>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</si>
  <si>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</si>
  <si>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</si>
  <si>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</si>
  <si>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</si>
  <si>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</si>
  <si>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</si>
  <si>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</si>
  <si>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</si>
  <si>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</si>
  <si>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</si>
  <si>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</si>
  <si>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</si>
  <si>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</si>
  <si>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</si>
  <si>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</si>
  <si>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</si>
  <si>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</si>
  <si>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</si>
  <si>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</si>
  <si>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</si>
  <si>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</si>
  <si>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</si>
  <si>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</si>
  <si>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</si>
  <si>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</si>
  <si>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</si>
  <si>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</si>
  <si>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</si>
  <si>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</si>
  <si>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</si>
  <si>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</si>
  <si>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</si>
  <si>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</si>
  <si>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</si>
  <si>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</si>
  <si>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</si>
  <si>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</si>
  <si>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</si>
  <si>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</si>
  <si>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</si>
  <si>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</si>
  <si>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</si>
  <si>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</si>
  <si>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</si>
  <si>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</si>
  <si>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</si>
  <si>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</si>
  <si>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</si>
  <si>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</si>
  <si>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</si>
  <si>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</si>
  <si>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</si>
  <si>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</si>
  <si>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</si>
  <si>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</si>
  <si>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</si>
  <si>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</si>
  <si>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</si>
  <si>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</si>
  <si>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</si>
  <si>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</si>
  <si>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</si>
  <si>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</si>
  <si>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</si>
  <si>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</si>
  <si>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</si>
  <si>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</si>
  <si>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</si>
  <si>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</si>
  <si>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</si>
  <si>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</si>
  <si>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</si>
  <si>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</si>
  <si>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</si>
  <si>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</si>
  <si>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</si>
  <si>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</si>
  <si>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</si>
  <si>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</si>
  <si>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</si>
  <si>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</si>
  <si>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</si>
  <si>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</si>
  <si>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</si>
  <si>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</si>
  <si>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</si>
  <si>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</si>
  <si>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</si>
  <si>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</si>
  <si>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</si>
  <si>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</si>
  <si>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</si>
  <si>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</si>
  <si>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</si>
  <si>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</si>
  <si>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</si>
  <si>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</si>
  <si>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</si>
  <si>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</si>
  <si>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</si>
  <si>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</si>
  <si>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</si>
  <si>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</si>
  <si>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</si>
  <si>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</si>
  <si>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</si>
  <si>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</si>
  <si>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</si>
  <si>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</si>
  <si>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</si>
  <si>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</si>
  <si>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</si>
  <si>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</si>
  <si>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</si>
  <si>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</si>
  <si>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</si>
  <si>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</si>
  <si>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</si>
  <si>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</si>
  <si>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</si>
  <si>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</si>
  <si>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</si>
  <si>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</si>
  <si>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</si>
  <si>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</si>
  <si>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</si>
  <si>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</si>
  <si>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</si>
  <si>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</si>
  <si>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</si>
  <si>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</si>
  <si>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</si>
  <si>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</si>
  <si>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</si>
  <si>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</si>
  <si>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</si>
  <si>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</si>
  <si>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</si>
  <si>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</si>
  <si>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</si>
  <si>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</si>
  <si>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</si>
  <si>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</si>
  <si>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</si>
  <si>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</si>
  <si>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</si>
  <si>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</si>
  <si>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</si>
  <si>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</si>
  <si>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</si>
  <si>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</si>
  <si>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</si>
  <si>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</si>
  <si>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</si>
  <si>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</si>
  <si>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</si>
  <si>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</si>
  <si>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</si>
  <si>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</si>
  <si>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</si>
  <si>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</si>
  <si>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</si>
  <si>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</si>
  <si>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</si>
  <si>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</si>
  <si>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</si>
  <si>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</si>
  <si>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</si>
  <si>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</si>
  <si>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</si>
  <si>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</si>
  <si>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</si>
  <si>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</si>
  <si>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</si>
  <si>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</si>
  <si>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</si>
  <si>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</si>
  <si>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</si>
  <si>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</si>
  <si>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</si>
  <si>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</si>
  <si>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</si>
  <si>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</si>
  <si>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</si>
  <si>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</si>
  <si>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</si>
  <si>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</si>
  <si>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</si>
  <si>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</si>
  <si>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</si>
  <si>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</si>
  <si>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</si>
  <si>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</si>
  <si>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</si>
  <si>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</si>
  <si>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</si>
  <si>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</si>
  <si>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</si>
  <si>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</si>
  <si>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</si>
  <si>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</si>
  <si>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</si>
  <si>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</si>
  <si>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</si>
  <si>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</si>
  <si>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</si>
  <si>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</si>
  <si>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</si>
  <si>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</si>
  <si>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</si>
  <si>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</si>
  <si>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</si>
  <si>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</si>
  <si>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</si>
  <si>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</si>
  <si>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</si>
  <si>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</si>
  <si>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</si>
  <si>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</si>
  <si>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</si>
  <si>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</si>
  <si>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</si>
  <si>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</si>
  <si>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</si>
  <si>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</si>
  <si>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</si>
  <si>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</si>
  <si>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</si>
  <si>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</si>
  <si>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</si>
  <si>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</si>
  <si>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</si>
  <si>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</si>
  <si>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</si>
  <si>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</si>
  <si>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</si>
  <si>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</si>
  <si>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</si>
  <si>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</si>
  <si>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</si>
  <si>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</si>
  <si>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</si>
  <si>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</si>
  <si>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</si>
  <si>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</si>
  <si>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</si>
  <si>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</si>
  <si>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</si>
  <si>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</si>
  <si>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</si>
  <si>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</si>
  <si>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</si>
  <si>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</si>
  <si>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</si>
  <si>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</si>
  <si>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</si>
  <si>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</si>
  <si>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</si>
  <si>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</si>
  <si>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</si>
  <si>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</si>
  <si>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</si>
  <si>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</si>
  <si>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</si>
  <si>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</si>
  <si>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</si>
  <si>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</si>
  <si>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</si>
  <si>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</si>
  <si>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</si>
  <si>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</si>
  <si>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</si>
  <si>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</si>
  <si>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</si>
  <si>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</si>
  <si>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</si>
  <si>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</si>
  <si>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</si>
  <si>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</si>
  <si>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</si>
  <si>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</si>
  <si>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</si>
  <si>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</si>
  <si>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</si>
  <si>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</si>
  <si>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</si>
  <si>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</si>
  <si>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</si>
  <si>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</si>
  <si>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</si>
  <si>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</si>
  <si>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</si>
  <si>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</si>
  <si>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</si>
  <si>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</si>
  <si>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</si>
  <si>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</si>
  <si>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</si>
  <si>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</si>
  <si>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</si>
  <si>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</si>
  <si>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</si>
  <si>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</si>
  <si>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</si>
  <si>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</si>
  <si>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</si>
  <si>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</si>
  <si>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</si>
  <si>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</si>
  <si>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</si>
  <si>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</si>
  <si>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</si>
  <si>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</si>
  <si>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</si>
  <si>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</si>
  <si>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</si>
  <si>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</si>
  <si>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</si>
  <si>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</si>
  <si>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</si>
  <si>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</si>
  <si>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</si>
  <si>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</si>
  <si>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</si>
  <si>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</si>
  <si>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</si>
  <si>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</si>
  <si>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</si>
  <si>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</si>
  <si>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</si>
  <si>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</si>
  <si>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</si>
  <si>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</si>
  <si>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</si>
  <si>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</si>
  <si>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</si>
  <si>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</si>
  <si>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</si>
  <si>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</si>
  <si>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</si>
  <si>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</si>
  <si>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</si>
  <si>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</si>
  <si>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</si>
  <si>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</si>
  <si>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</si>
  <si>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</si>
  <si>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</si>
  <si>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</si>
  <si>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</si>
  <si>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</si>
  <si>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</si>
  <si>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</si>
  <si>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</si>
  <si>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</si>
  <si>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</si>
  <si>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</si>
  <si>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</si>
  <si>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</si>
  <si>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</si>
  <si>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</si>
  <si>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</si>
  <si>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</si>
  <si>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</si>
  <si>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</si>
  <si>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</si>
  <si>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</si>
  <si>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</si>
  <si>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</si>
  <si>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</si>
  <si>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</si>
  <si>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</si>
  <si>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</si>
  <si>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</si>
  <si>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</si>
  <si>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</si>
  <si>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</si>
  <si>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</si>
  <si>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</si>
  <si>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</si>
  <si>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</si>
  <si>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</si>
  <si>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</si>
  <si>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</si>
  <si>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</si>
  <si>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</si>
  <si>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</si>
  <si>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</si>
  <si>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</si>
  <si>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</si>
  <si>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</si>
  <si>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</si>
  <si>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</si>
  <si>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</si>
  <si>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</si>
  <si>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</si>
  <si>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</si>
  <si>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</si>
  <si>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</si>
  <si>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</si>
  <si>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</si>
  <si>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</si>
  <si>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</si>
  <si>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</si>
  <si>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</si>
  <si>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</si>
  <si>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</si>
  <si>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</si>
  <si>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</si>
  <si>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</si>
  <si>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</si>
  <si>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</si>
  <si>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</si>
  <si>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</si>
  <si>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</si>
  <si>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</si>
  <si>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</si>
  <si>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</si>
  <si>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</si>
  <si>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</si>
  <si>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</si>
  <si>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</si>
  <si>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</si>
  <si>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</si>
  <si>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</si>
  <si>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</si>
  <si>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</si>
  <si>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</si>
  <si>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</si>
  <si>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</si>
  <si>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</si>
  <si>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</si>
  <si>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</si>
  <si>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</si>
  <si>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</si>
  <si>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</si>
  <si>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</si>
  <si>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</si>
  <si>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</si>
  <si>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</si>
  <si>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</si>
  <si>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</si>
  <si>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</si>
  <si>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</si>
  <si>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</si>
  <si>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</si>
  <si>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</si>
  <si>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</si>
  <si>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</si>
  <si>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</si>
  <si>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</si>
  <si>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</si>
  <si>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</si>
  <si>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</si>
  <si>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</si>
  <si>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</si>
  <si>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</si>
  <si>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</si>
  <si>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</si>
  <si>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</si>
  <si>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</si>
  <si>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</si>
  <si>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</si>
  <si>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</si>
  <si>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</si>
  <si>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</si>
  <si>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</si>
  <si>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</si>
  <si>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</si>
  <si>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</si>
  <si>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</si>
  <si>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</si>
  <si>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</si>
  <si>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</si>
  <si>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</si>
  <si>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</si>
  <si>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</si>
  <si>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</si>
  <si>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</si>
  <si>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</si>
  <si>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</si>
  <si>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</si>
  <si>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</si>
  <si>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</si>
  <si>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</si>
  <si>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</si>
  <si>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</si>
  <si>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</si>
  <si>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</si>
  <si>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</si>
  <si>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</si>
  <si>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</si>
  <si>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</si>
  <si>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</si>
  <si>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</si>
  <si>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</si>
  <si>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</si>
  <si>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</si>
  <si>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</si>
  <si>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</si>
  <si>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</si>
  <si>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</si>
  <si>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</si>
  <si>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</si>
  <si>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</si>
  <si>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</si>
  <si>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</si>
  <si>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</si>
  <si>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</si>
  <si>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</si>
  <si>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</si>
  <si>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</si>
  <si>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</si>
  <si>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</si>
  <si>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</si>
  <si>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</si>
  <si>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</si>
  <si>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</si>
  <si>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</si>
  <si>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</si>
  <si>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</si>
  <si>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</si>
  <si>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</si>
  <si>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</si>
  <si>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</si>
  <si>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</si>
  <si>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</si>
  <si>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</si>
  <si>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</si>
  <si>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</si>
  <si>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</si>
  <si>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</si>
  <si>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</si>
  <si>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</si>
  <si>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</si>
  <si>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</si>
  <si>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</si>
  <si>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</si>
  <si>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</si>
  <si>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</si>
  <si>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</si>
  <si>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</si>
  <si>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</si>
  <si>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</si>
  <si>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</si>
  <si>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</si>
  <si>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</si>
  <si>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</si>
  <si>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</si>
  <si>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</si>
  <si>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</si>
  <si>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</si>
  <si>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</si>
  <si>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</si>
  <si>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</si>
  <si>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</si>
  <si>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</si>
  <si>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</si>
  <si>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</si>
  <si>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</si>
  <si>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</si>
  <si>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</si>
  <si>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</si>
  <si>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</si>
  <si>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</si>
  <si>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</si>
  <si>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</si>
  <si>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</si>
  <si>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</si>
  <si>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</si>
  <si>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</si>
  <si>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</si>
  <si>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</si>
  <si>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</si>
  <si>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</si>
  <si>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</si>
  <si>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</si>
  <si>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</si>
  <si>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</si>
  <si>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</si>
  <si>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</si>
  <si>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</si>
  <si>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</si>
  <si>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</si>
  <si>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</si>
  <si>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</si>
  <si>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</si>
  <si>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</si>
  <si>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</si>
  <si>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</si>
  <si>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</si>
  <si>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</si>
  <si>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</si>
  <si>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</si>
  <si>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</si>
  <si>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</si>
  <si>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</si>
  <si>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</si>
  <si>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</si>
  <si>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</si>
  <si>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</si>
  <si>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</si>
  <si>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</si>
  <si>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</si>
  <si>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</si>
  <si>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</si>
  <si>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</si>
  <si>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</si>
  <si>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</si>
  <si>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</si>
  <si>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</si>
  <si>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</si>
  <si>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</si>
  <si>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</si>
  <si>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</si>
  <si>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</si>
  <si>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</si>
  <si>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</si>
  <si>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</si>
  <si>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</si>
  <si>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</si>
  <si>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</si>
  <si>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</si>
  <si>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</si>
  <si>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</si>
  <si>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</si>
  <si>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</si>
  <si>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</si>
  <si>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</si>
  <si>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</si>
  <si>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</si>
  <si>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</si>
  <si>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</si>
  <si>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</si>
  <si>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</si>
  <si>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</si>
  <si>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</si>
  <si>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</si>
  <si>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</si>
  <si>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</si>
  <si>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</si>
  <si>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</si>
  <si>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</si>
  <si>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</si>
  <si>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</si>
  <si>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</si>
  <si>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</si>
  <si>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</si>
  <si>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</si>
  <si>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</si>
  <si>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</si>
  <si>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</si>
  <si>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</si>
  <si>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</si>
  <si>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</si>
  <si>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</si>
  <si>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</si>
  <si>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</si>
  <si>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</si>
  <si>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</si>
  <si>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</si>
  <si>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</si>
  <si>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</si>
  <si>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</si>
  <si>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</si>
  <si>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</si>
  <si>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</si>
  <si>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</si>
  <si>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</si>
  <si>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</si>
  <si>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</si>
  <si>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</si>
  <si>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</si>
  <si>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</si>
  <si>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</si>
  <si>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</si>
  <si>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</si>
  <si>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</si>
  <si>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</si>
  <si>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</si>
  <si>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</si>
  <si>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</si>
  <si>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</si>
  <si>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</si>
  <si>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</si>
  <si>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</si>
  <si>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</si>
  <si>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</si>
  <si>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</si>
  <si>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</si>
  <si>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</si>
  <si>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</si>
  <si>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</si>
  <si>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</si>
  <si>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</si>
  <si>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</si>
  <si>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</si>
  <si>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</si>
  <si>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</si>
  <si>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</si>
  <si>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</si>
  <si>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</si>
  <si>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</si>
  <si>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</si>
  <si>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</si>
  <si>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</si>
  <si>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</si>
  <si>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</si>
  <si>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</si>
  <si>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</si>
  <si>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</si>
  <si>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</si>
  <si>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</si>
  <si>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</si>
  <si>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</si>
  <si>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</si>
  <si>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</si>
  <si>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</si>
  <si>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</si>
  <si>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</si>
  <si>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</si>
  <si>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</si>
  <si>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</si>
  <si>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</si>
  <si>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</si>
  <si>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</si>
  <si>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</si>
  <si>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</si>
  <si>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</si>
  <si>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</si>
  <si>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</si>
  <si>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</si>
  <si>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</si>
  <si>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</si>
  <si>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</si>
  <si>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</si>
  <si>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</si>
  <si>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</si>
  <si>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</si>
  <si>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</si>
  <si>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</si>
  <si>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</si>
  <si>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</si>
  <si>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</si>
  <si>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</si>
  <si>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</si>
  <si>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</si>
  <si>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</si>
  <si>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</si>
  <si>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</si>
  <si>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</si>
  <si>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</si>
  <si>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</si>
  <si>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</si>
  <si>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</si>
  <si>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</si>
  <si>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</si>
  <si>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</si>
  <si>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</si>
  <si>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</si>
  <si>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</si>
  <si>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</si>
  <si>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</si>
  <si>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</si>
  <si>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</si>
  <si>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</si>
  <si>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</si>
  <si>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</si>
  <si>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</si>
  <si>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</si>
  <si>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</si>
  <si>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</si>
  <si>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</si>
  <si>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</si>
  <si>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</si>
  <si>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</si>
  <si>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</si>
  <si>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</si>
  <si>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</si>
  <si>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</si>
  <si>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</si>
  <si>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</si>
  <si>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</si>
  <si>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</si>
  <si>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</si>
  <si>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</si>
  <si>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</si>
  <si>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</si>
  <si>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</si>
  <si>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</si>
  <si>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</si>
  <si>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</si>
  <si>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</si>
  <si>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</si>
  <si>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</si>
  <si>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</si>
  <si>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</si>
  <si>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</si>
  <si>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</si>
  <si>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</si>
  <si>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</si>
  <si>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</si>
  <si>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</si>
  <si>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</si>
  <si>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</si>
  <si>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</si>
  <si>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</si>
  <si>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</si>
  <si>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</si>
  <si>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</si>
  <si>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</si>
  <si>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</si>
  <si>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</si>
  <si>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</si>
  <si>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</si>
  <si>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</si>
  <si>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</si>
  <si>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</si>
  <si>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</si>
  <si>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</si>
  <si>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</si>
  <si>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</si>
  <si>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</si>
  <si>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</si>
  <si>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</si>
  <si>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</si>
  <si>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</si>
  <si>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</si>
  <si>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</si>
  <si>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</si>
  <si>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</si>
  <si>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</si>
  <si>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</si>
  <si>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</si>
  <si>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</si>
  <si>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</si>
  <si>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</si>
  <si>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</si>
  <si>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</si>
  <si>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</si>
  <si>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</si>
  <si>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</si>
  <si>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</si>
  <si>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</si>
  <si>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</si>
  <si>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</si>
  <si>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</si>
  <si>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</si>
  <si>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</si>
  <si>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</si>
  <si>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</si>
  <si>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</si>
  <si>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</si>
  <si>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</si>
  <si>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</si>
  <si>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</si>
  <si>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</si>
  <si>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</si>
  <si>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</si>
  <si>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</si>
  <si>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</si>
  <si>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</si>
  <si>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</si>
  <si>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</si>
  <si>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</si>
  <si>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</si>
  <si>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</si>
  <si>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</si>
  <si>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</si>
  <si>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</si>
  <si>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</si>
  <si>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</si>
  <si>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</si>
  <si>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</si>
  <si>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</si>
  <si>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</si>
  <si>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</si>
  <si>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</si>
  <si>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</si>
  <si>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</si>
  <si>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</si>
  <si>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</si>
  <si>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</si>
  <si>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</si>
  <si>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</si>
  <si>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</si>
  <si>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</si>
  <si>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</si>
  <si>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</si>
  <si>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</si>
  <si>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</si>
  <si>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</si>
  <si>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</si>
  <si>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</si>
  <si>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</si>
  <si>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</si>
  <si>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</si>
  <si>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</si>
  <si>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</si>
  <si>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</si>
  <si>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</si>
  <si>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</si>
  <si>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</si>
  <si>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</si>
  <si>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</si>
  <si>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</si>
  <si>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</si>
  <si>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</si>
  <si>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</si>
  <si>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</si>
  <si>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</si>
  <si>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</si>
  <si>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</si>
  <si>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</si>
  <si>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</si>
  <si>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</si>
  <si>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</si>
  <si>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</si>
  <si>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</si>
  <si>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</si>
  <si>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</si>
  <si>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</si>
  <si>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</si>
  <si>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</si>
  <si>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</si>
  <si>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</si>
  <si>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</si>
  <si>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</si>
  <si>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</si>
  <si>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</si>
  <si>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</si>
  <si>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</si>
  <si>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</si>
  <si>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</si>
  <si>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</si>
  <si>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</si>
  <si>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</si>
  <si>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</si>
  <si>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</si>
  <si>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</si>
  <si>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</si>
  <si>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</si>
  <si>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</si>
  <si>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</si>
  <si>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</si>
  <si>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</si>
  <si>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</si>
  <si>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</si>
  <si>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</si>
  <si>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</si>
  <si>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</si>
  <si>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</si>
  <si>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</si>
  <si>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</si>
  <si>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</si>
  <si>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</si>
  <si>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</si>
  <si>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</si>
  <si>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</si>
  <si>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</si>
  <si>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</si>
  <si>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</si>
  <si>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</si>
  <si>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</si>
  <si>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</si>
  <si>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</si>
  <si>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</si>
  <si>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</si>
  <si>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</si>
  <si>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</si>
  <si>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</si>
  <si>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</si>
  <si>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</si>
  <si>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</si>
  <si>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</si>
  <si>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</si>
  <si>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</si>
  <si>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</si>
  <si>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</si>
  <si>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</si>
  <si>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</si>
  <si>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</si>
  <si>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</si>
  <si>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</si>
  <si>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</si>
  <si>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</si>
  <si>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</si>
  <si>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</si>
  <si>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</si>
  <si>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</si>
  <si>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</si>
  <si>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</si>
  <si>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</si>
  <si>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</si>
  <si>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</si>
  <si>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</si>
  <si>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</si>
  <si>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</si>
  <si>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</si>
  <si>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</si>
  <si>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</si>
  <si>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</si>
  <si>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</si>
  <si>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</si>
  <si>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</si>
  <si>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</si>
  <si>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</si>
  <si>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</si>
  <si>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</si>
  <si>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</si>
  <si>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</si>
  <si>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</si>
  <si>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</si>
  <si>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</si>
  <si>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</si>
  <si>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</si>
  <si>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</si>
  <si>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</si>
  <si>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</si>
  <si>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</si>
  <si>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</si>
  <si>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</si>
  <si>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</si>
  <si>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</si>
  <si>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</si>
  <si>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</si>
  <si>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</si>
  <si>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</si>
  <si>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</si>
  <si>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</si>
  <si>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</si>
  <si>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</si>
  <si>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</si>
  <si>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</si>
  <si>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</si>
  <si>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</si>
  <si>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</si>
  <si>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</si>
  <si>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</si>
  <si>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</si>
  <si>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</si>
  <si>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</si>
  <si>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</si>
  <si>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</si>
  <si>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</si>
  <si>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</si>
  <si>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</si>
  <si>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</si>
  <si>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</si>
  <si>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</si>
  <si>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</si>
  <si>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</si>
  <si>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</si>
  <si>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</si>
  <si>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</si>
  <si>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</si>
  <si>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</si>
  <si>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</si>
  <si>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</si>
  <si>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</si>
  <si>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</si>
  <si>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</si>
  <si>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</si>
  <si>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</si>
  <si>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</si>
  <si>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</si>
  <si>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</si>
  <si>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</si>
  <si>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</si>
  <si>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</si>
  <si>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</si>
  <si>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</si>
  <si>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</si>
  <si>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</si>
  <si>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</si>
  <si>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</si>
  <si>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</si>
  <si>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</si>
  <si>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</si>
  <si>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</si>
  <si>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</si>
  <si>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</si>
  <si>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</si>
  <si>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</si>
  <si>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</si>
  <si>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</si>
  <si>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</si>
  <si>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</si>
  <si>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</si>
  <si>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</si>
  <si>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</si>
  <si>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</si>
  <si>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</si>
  <si>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</si>
  <si>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</si>
  <si>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</si>
  <si>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</si>
  <si>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</si>
  <si>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</si>
  <si>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</si>
  <si>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</si>
  <si>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</si>
  <si>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</si>
  <si>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</si>
  <si>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</si>
  <si>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</si>
  <si>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</si>
  <si>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</si>
  <si>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</si>
  <si>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</si>
  <si>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</si>
  <si>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</si>
  <si>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</si>
  <si>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</si>
  <si>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</si>
  <si>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</si>
  <si>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</si>
  <si>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</si>
  <si>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</si>
  <si>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</si>
  <si>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</si>
  <si>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</si>
  <si>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</si>
  <si>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</si>
  <si>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</si>
  <si>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</si>
  <si>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</si>
  <si>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</si>
  <si>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</si>
  <si>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</si>
  <si>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</si>
  <si>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</si>
  <si>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</si>
  <si>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</si>
  <si>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</si>
  <si>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</si>
  <si>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</si>
  <si>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</si>
  <si>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</si>
  <si>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</si>
  <si>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</si>
  <si>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</si>
  <si>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</si>
  <si>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</si>
  <si>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</si>
  <si>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</si>
  <si>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</si>
  <si>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</si>
  <si>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</si>
  <si>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</si>
  <si>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</si>
  <si>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</si>
  <si>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</si>
  <si>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</si>
  <si>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</si>
  <si>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</si>
  <si>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</si>
  <si>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</si>
  <si>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</si>
  <si>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</si>
  <si>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</si>
  <si>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</si>
  <si>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</si>
  <si>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</si>
  <si>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</si>
  <si>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</si>
  <si>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</si>
  <si>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</si>
  <si>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</si>
  <si>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</si>
  <si>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</si>
  <si>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</si>
  <si>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</si>
  <si>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</si>
  <si>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</si>
  <si>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</si>
  <si>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</si>
  <si>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</si>
  <si>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</si>
  <si>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</si>
  <si>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</si>
  <si>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</si>
  <si>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</si>
  <si>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</si>
  <si>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</si>
  <si>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</si>
  <si>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</si>
  <si>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</si>
  <si>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</si>
  <si>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</si>
  <si>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</si>
  <si>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</si>
  <si>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</si>
  <si>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</si>
  <si>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</si>
  <si>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</si>
  <si>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</si>
  <si>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</si>
  <si>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</si>
  <si>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</si>
  <si>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</si>
  <si>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</si>
  <si>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</si>
  <si>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</si>
  <si>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</si>
  <si>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</si>
  <si>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</si>
  <si>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</si>
  <si>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</si>
  <si>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</si>
  <si>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</si>
  <si>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</si>
  <si>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</si>
  <si>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</si>
  <si>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</si>
  <si>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</si>
  <si>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</si>
  <si>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</si>
  <si>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</si>
  <si>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</si>
  <si>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</si>
  <si>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</si>
  <si>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</si>
  <si>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</si>
  <si>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</si>
  <si>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</si>
  <si>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</si>
  <si>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</si>
  <si>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</si>
  <si>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</si>
  <si>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</si>
  <si>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</si>
  <si>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</si>
  <si>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</si>
  <si>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</si>
  <si>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</si>
  <si>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</si>
  <si>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</si>
  <si>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</si>
  <si>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</si>
  <si>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</si>
  <si>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</si>
  <si>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</si>
  <si>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</si>
  <si>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</si>
  <si>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</si>
  <si>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</si>
  <si>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</si>
  <si>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</si>
  <si>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</si>
  <si>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</si>
  <si>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</si>
  <si>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</si>
  <si>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</si>
  <si>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</si>
  <si>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</si>
  <si>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</si>
  <si>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</si>
  <si>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</si>
  <si>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</si>
  <si>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</si>
  <si>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</si>
  <si>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</si>
  <si>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</si>
  <si>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</si>
  <si>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</si>
  <si>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</si>
  <si>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</si>
  <si>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</si>
  <si>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</si>
  <si>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</si>
  <si>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</si>
  <si>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</si>
  <si>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</si>
  <si>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</si>
  <si>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</si>
  <si>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</si>
  <si>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</si>
  <si>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</si>
  <si>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</si>
  <si>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</si>
  <si>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</si>
  <si>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</si>
  <si>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</si>
  <si>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</si>
  <si>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</si>
  <si>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</si>
  <si>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</si>
  <si>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</si>
  <si>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</si>
  <si>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</si>
  <si>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</si>
  <si>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</si>
  <si>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</si>
  <si>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</si>
  <si>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</si>
  <si>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</si>
  <si>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</si>
  <si>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</si>
  <si>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</si>
  <si>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</si>
  <si>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</si>
  <si>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</si>
  <si>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</si>
  <si>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</si>
  <si>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</si>
  <si>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</si>
  <si>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</si>
  <si>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</si>
  <si>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</si>
  <si>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</si>
  <si>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</si>
  <si>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</si>
  <si>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</si>
  <si>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</si>
  <si>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</si>
  <si>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</si>
  <si>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</si>
  <si>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</si>
  <si>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</si>
  <si>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</si>
  <si>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</si>
  <si>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</si>
  <si>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</si>
  <si>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</si>
  <si>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</si>
  <si>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</si>
  <si>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</si>
  <si>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</si>
  <si>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</si>
  <si>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</si>
  <si>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</si>
  <si>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</si>
  <si>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</si>
  <si>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</si>
  <si>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</si>
  <si>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</si>
  <si>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</si>
  <si>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</si>
  <si>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</si>
  <si>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</si>
  <si>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</si>
  <si>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</si>
  <si>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</si>
  <si>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</si>
  <si>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</si>
  <si>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</si>
  <si>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</si>
  <si>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</si>
  <si>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</si>
  <si>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</si>
  <si>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</si>
  <si>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</si>
  <si>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</si>
  <si>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</si>
  <si>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</si>
  <si>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</si>
  <si>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</si>
  <si>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</si>
  <si>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</si>
  <si>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</si>
  <si>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</si>
  <si>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</si>
  <si>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</si>
  <si>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</si>
  <si>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</si>
  <si>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</si>
  <si>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</si>
  <si>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</si>
  <si>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</si>
  <si>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</si>
  <si>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</si>
  <si>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</si>
  <si>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</si>
  <si>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</si>
  <si>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</si>
  <si>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</si>
  <si>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</si>
  <si>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</si>
  <si>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</si>
  <si>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</si>
  <si>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</si>
  <si>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</si>
  <si>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</si>
  <si>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</si>
  <si>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</si>
  <si>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</si>
  <si>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</si>
  <si>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</si>
  <si>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</si>
  <si>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</si>
  <si>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</si>
  <si>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</si>
  <si>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</si>
  <si>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</si>
  <si>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</si>
  <si>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</si>
  <si>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</si>
  <si>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</si>
  <si>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</si>
  <si>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</si>
  <si>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</si>
  <si>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</si>
  <si>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</si>
  <si>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</si>
  <si>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</si>
  <si>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</si>
  <si>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</si>
  <si>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</si>
  <si>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</si>
  <si>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</si>
  <si>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</si>
  <si>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</si>
  <si>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</si>
  <si>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</si>
  <si>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</si>
  <si>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</si>
  <si>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</si>
  <si>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</si>
  <si>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</si>
  <si>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</si>
  <si>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</si>
  <si>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</si>
  <si>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</si>
  <si>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</si>
  <si>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</si>
  <si>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</si>
  <si>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</si>
  <si>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</si>
  <si>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</si>
  <si>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</si>
  <si>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</si>
  <si>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</si>
  <si>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</si>
  <si>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</si>
  <si>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</si>
  <si>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</si>
  <si>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</si>
  <si>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</si>
  <si>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</si>
  <si>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</si>
  <si>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</si>
  <si>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</si>
  <si>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</si>
  <si>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</si>
  <si>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</si>
  <si>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</si>
  <si>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</si>
  <si>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</si>
  <si>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</si>
  <si>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</si>
  <si>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</si>
  <si>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</si>
  <si>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</si>
  <si>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</si>
  <si>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</si>
  <si>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</si>
  <si>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</si>
  <si>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</si>
  <si>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</si>
  <si>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</si>
  <si>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</si>
  <si>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</si>
  <si>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</si>
  <si>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</si>
  <si>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</si>
  <si>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</si>
  <si>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</si>
  <si>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</si>
  <si>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</si>
  <si>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</si>
  <si>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</si>
  <si>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</si>
  <si>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</si>
  <si>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</si>
  <si>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</si>
  <si>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</si>
  <si>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</si>
  <si>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</si>
  <si>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</si>
  <si>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</si>
  <si>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</si>
  <si>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</si>
  <si>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</si>
  <si>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</si>
  <si>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</si>
  <si>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</si>
  <si>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</si>
  <si>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</si>
  <si>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</si>
  <si>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</si>
  <si>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</si>
  <si>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</si>
  <si>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</si>
  <si>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</si>
  <si>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</si>
  <si>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</si>
  <si>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</si>
  <si>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</si>
  <si>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</si>
  <si>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</si>
  <si>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</si>
  <si>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</si>
  <si>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</si>
  <si>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</si>
  <si>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</si>
  <si>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</si>
  <si>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</si>
  <si>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</si>
  <si>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</si>
  <si>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</si>
  <si>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</si>
  <si>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</si>
  <si>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</si>
  <si>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</si>
  <si>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</si>
  <si>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</si>
  <si>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</si>
  <si>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</si>
  <si>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</si>
  <si>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</si>
  <si>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</si>
  <si>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</si>
  <si>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</si>
  <si>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</si>
  <si>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</si>
  <si>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</si>
  <si>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</si>
  <si>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</si>
  <si>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</si>
  <si>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</si>
  <si>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</si>
  <si>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</si>
  <si>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</si>
  <si>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</si>
  <si>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</si>
  <si>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</si>
  <si>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</si>
  <si>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</si>
  <si>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</si>
  <si>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</si>
  <si>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</si>
  <si>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</si>
  <si>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</si>
  <si>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</si>
  <si>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</si>
  <si>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</si>
  <si>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</si>
  <si>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</si>
  <si>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</si>
  <si>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</si>
  <si>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</si>
  <si>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</si>
  <si>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</si>
  <si>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</si>
  <si>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</si>
  <si>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</si>
  <si>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</si>
  <si>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</si>
  <si>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</si>
  <si>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</si>
  <si>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</si>
  <si>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</si>
  <si>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</si>
  <si>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</si>
  <si>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</si>
  <si>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</si>
  <si>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</si>
  <si>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</si>
  <si>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</si>
  <si>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</si>
  <si>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</si>
  <si>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</si>
  <si>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</si>
  <si>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</si>
  <si>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</si>
  <si>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</si>
  <si>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</si>
  <si>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</si>
  <si>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</si>
  <si>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</si>
  <si>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</si>
  <si>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</si>
  <si>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</si>
  <si>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</si>
  <si>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</si>
  <si>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</si>
  <si>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</si>
  <si>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</si>
  <si>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</si>
  <si>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</si>
  <si>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</si>
  <si>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</si>
  <si>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</si>
  <si>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</si>
  <si>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</si>
  <si>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</si>
  <si>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</si>
  <si>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</si>
  <si>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</si>
  <si>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</si>
  <si>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</si>
  <si>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</si>
  <si>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</si>
  <si>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</si>
  <si>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</si>
  <si>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</si>
  <si>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</si>
  <si>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</si>
  <si>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</si>
  <si>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</si>
  <si>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</si>
  <si>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</si>
  <si>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</si>
  <si>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</si>
  <si>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</si>
  <si>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</si>
  <si>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</si>
  <si>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</si>
  <si>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</si>
  <si>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</si>
  <si>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</si>
  <si>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</si>
  <si>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</si>
  <si>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</si>
  <si>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</si>
  <si>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</si>
  <si>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</si>
  <si>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</si>
  <si>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</si>
  <si>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</si>
  <si>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</si>
  <si>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</si>
  <si>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</si>
  <si>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</si>
  <si>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</si>
  <si>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</si>
  <si>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</si>
  <si>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</si>
  <si>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</si>
  <si>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</si>
  <si>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</si>
  <si>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</si>
  <si>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</si>
  <si>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</si>
  <si>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</si>
  <si>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</si>
  <si>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</si>
  <si>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</si>
  <si>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</si>
  <si>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</si>
  <si>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</si>
  <si>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</si>
  <si>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</si>
  <si>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</si>
  <si>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</si>
  <si>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</si>
  <si>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</si>
  <si>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</si>
  <si>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</si>
  <si>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</si>
  <si>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</si>
  <si>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</si>
  <si>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</si>
  <si>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</si>
  <si>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</si>
  <si>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</si>
  <si>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</si>
  <si>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</si>
  <si>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</si>
  <si>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</si>
  <si>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</si>
  <si>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</si>
  <si>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</si>
  <si>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</si>
  <si>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</si>
  <si>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</si>
  <si>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</si>
  <si>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</si>
  <si>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</si>
  <si>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</si>
  <si>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</si>
  <si>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</si>
  <si>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</si>
  <si>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</si>
  <si>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</si>
  <si>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</si>
  <si>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</si>
  <si>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</si>
  <si>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</si>
  <si>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</si>
  <si>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</si>
  <si>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</si>
  <si>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</si>
  <si>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</si>
  <si>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</si>
  <si>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</si>
  <si>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</si>
  <si>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</si>
  <si>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</si>
  <si>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</si>
  <si>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</si>
  <si>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</si>
  <si>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</si>
  <si>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</si>
  <si>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</si>
  <si>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</si>
  <si>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</si>
  <si>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</si>
  <si>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</si>
  <si>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</si>
  <si>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</si>
  <si>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</si>
  <si>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</si>
  <si>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</si>
  <si>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</si>
  <si>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</si>
  <si>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</si>
  <si>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</si>
  <si>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</si>
  <si>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</si>
  <si>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</si>
  <si>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</si>
  <si>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</si>
  <si>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</si>
  <si>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</si>
  <si>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</si>
  <si>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</si>
  <si>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</si>
  <si>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</si>
  <si>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</si>
  <si>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</si>
  <si>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</si>
  <si>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</si>
  <si>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</si>
  <si>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</si>
  <si>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</si>
  <si>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</si>
  <si>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</si>
  <si>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</si>
  <si>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</si>
  <si>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</si>
  <si>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</si>
  <si>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</si>
  <si>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</si>
  <si>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</si>
  <si>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</si>
  <si>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</si>
  <si>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</si>
  <si>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</si>
  <si>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</si>
  <si>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</si>
  <si>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</si>
  <si>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</si>
  <si>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</si>
  <si>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</si>
  <si>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</si>
  <si>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</si>
  <si>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</si>
  <si>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</si>
  <si>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</si>
  <si>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</si>
  <si>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</si>
  <si>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</si>
  <si>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</si>
  <si>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</si>
  <si>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</si>
  <si>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</si>
  <si>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</si>
  <si>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</si>
  <si>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</si>
  <si>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</si>
  <si>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</si>
  <si>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</si>
  <si>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</si>
  <si>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</si>
  <si>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</si>
  <si>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</si>
  <si>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</si>
  <si>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</si>
  <si>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</si>
  <si>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</si>
  <si>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</si>
  <si>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</si>
  <si>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</si>
  <si>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</si>
  <si>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</si>
  <si>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</si>
  <si>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</si>
  <si>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</si>
  <si>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</si>
  <si>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</si>
  <si>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</si>
  <si>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</si>
  <si>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</si>
  <si>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</si>
  <si>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</si>
  <si>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</si>
  <si>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</si>
  <si>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</si>
  <si>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</si>
  <si>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</si>
  <si>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</si>
  <si>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</si>
  <si>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</si>
  <si>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</si>
  <si>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</si>
  <si>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</si>
  <si>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</si>
  <si>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</si>
  <si>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</si>
  <si>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</si>
  <si>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</si>
  <si>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</si>
  <si>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</si>
  <si>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</si>
  <si>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</si>
  <si>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</si>
  <si>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</si>
  <si>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</si>
  <si>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</si>
  <si>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</si>
  <si>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</si>
  <si>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</si>
  <si>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</si>
  <si>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</si>
  <si>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</si>
  <si>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</si>
  <si>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</si>
  <si>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</si>
  <si>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</si>
  <si>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</si>
  <si>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</si>
  <si>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</si>
  <si>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</si>
  <si>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</si>
  <si>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</si>
  <si>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</si>
  <si>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</si>
  <si>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</si>
  <si>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</si>
  <si>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</si>
  <si>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</si>
  <si>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</si>
  <si>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</si>
  <si>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</si>
  <si>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</si>
  <si>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</si>
  <si>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</si>
  <si>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</si>
  <si>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</si>
  <si>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</si>
  <si>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</si>
  <si>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</si>
  <si>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</si>
  <si>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</si>
  <si>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</si>
  <si>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</si>
  <si>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</si>
  <si>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</si>
  <si>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</si>
  <si>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</si>
  <si>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</si>
  <si>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</si>
  <si>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</si>
  <si>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</si>
  <si>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</si>
  <si>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</si>
  <si>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</si>
  <si>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</si>
  <si>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</si>
  <si>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</si>
  <si>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</si>
  <si>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</si>
  <si>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</si>
  <si>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</si>
  <si>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</si>
  <si>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</si>
  <si>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</si>
  <si>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</si>
  <si>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</si>
  <si>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</si>
  <si>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</si>
  <si>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</si>
  <si>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</si>
  <si>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</si>
  <si>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</si>
  <si>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</si>
  <si>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</si>
  <si>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</si>
  <si>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</si>
  <si>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</si>
  <si>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</si>
  <si>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</si>
  <si>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</si>
  <si>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</si>
  <si>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</si>
  <si>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</si>
  <si>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</si>
  <si>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</si>
  <si>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</si>
  <si>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</si>
  <si>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</si>
  <si>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</si>
  <si>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</si>
  <si>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</si>
  <si>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</si>
  <si>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</si>
  <si>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</si>
  <si>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</si>
  <si>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</si>
  <si>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</si>
  <si>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</si>
  <si>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</si>
  <si>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</si>
  <si>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</si>
  <si>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</si>
  <si>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</si>
  <si>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</si>
  <si>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</si>
  <si>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</si>
  <si>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</si>
  <si>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</si>
  <si>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</si>
  <si>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</si>
  <si>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</si>
  <si>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</si>
  <si>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</si>
  <si>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</si>
  <si>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</si>
  <si>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</si>
  <si>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</si>
  <si>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</si>
  <si>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</si>
  <si>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</si>
  <si>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</si>
  <si>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</si>
  <si>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</si>
  <si>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</si>
  <si>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</si>
  <si>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</si>
  <si>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</si>
  <si>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</si>
  <si>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</si>
  <si>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</si>
  <si>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</si>
  <si>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</si>
  <si>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</si>
  <si>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</si>
  <si>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</si>
  <si>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</si>
  <si>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</si>
  <si>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</si>
  <si>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</si>
  <si>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</si>
  <si>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</si>
  <si>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</si>
  <si>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</si>
  <si>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</si>
  <si>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</si>
  <si>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</si>
  <si>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</si>
  <si>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</si>
  <si>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</si>
  <si>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</si>
  <si>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</si>
  <si>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</si>
  <si>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</si>
  <si>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</si>
  <si>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</si>
  <si>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</si>
  <si>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</si>
  <si>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</si>
  <si>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</si>
  <si>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</si>
  <si>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</si>
  <si>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</si>
  <si>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</si>
  <si>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</si>
  <si>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</si>
  <si>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</si>
  <si>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</si>
  <si>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</si>
  <si>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</si>
  <si>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</si>
  <si>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</si>
  <si>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</si>
  <si>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</si>
  <si>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</si>
  <si>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</si>
  <si>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</si>
  <si>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</si>
  <si>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</si>
  <si>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</si>
  <si>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</si>
  <si>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</si>
  <si>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</si>
  <si>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</si>
  <si>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</si>
  <si>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</si>
  <si>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</si>
  <si>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</si>
  <si>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</si>
  <si>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</si>
  <si>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</si>
  <si>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</si>
  <si>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</si>
  <si>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</si>
  <si>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</si>
  <si>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</si>
  <si>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</si>
  <si>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</si>
  <si>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</si>
  <si>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</si>
  <si>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</si>
  <si>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</si>
  <si>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</si>
  <si>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</si>
  <si>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</si>
  <si>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</si>
  <si>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</si>
  <si>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</si>
  <si>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</si>
  <si>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</si>
  <si>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</si>
  <si>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</si>
  <si>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</si>
  <si>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</si>
  <si>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</si>
  <si>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</si>
  <si>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</si>
  <si>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</si>
  <si>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</si>
  <si>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</si>
  <si>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</si>
  <si>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</si>
  <si>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</si>
  <si>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</si>
  <si>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</si>
  <si>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</si>
  <si>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</si>
  <si>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</si>
  <si>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</si>
  <si>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</si>
  <si>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</si>
  <si>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</si>
  <si>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</si>
  <si>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</si>
  <si>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</si>
  <si>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</si>
  <si>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</si>
  <si>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</si>
  <si>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</si>
  <si>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</si>
  <si>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</si>
  <si>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</si>
  <si>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</si>
  <si>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</si>
  <si>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</si>
  <si>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</si>
  <si>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</si>
  <si>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</si>
  <si>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</si>
  <si>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</si>
  <si>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</si>
  <si>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</si>
  <si>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</si>
  <si>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</si>
  <si>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</si>
  <si>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</si>
  <si>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</si>
  <si>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</si>
  <si>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</si>
  <si>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</si>
  <si>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</si>
  <si>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</si>
  <si>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</si>
  <si>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</si>
  <si>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</si>
  <si>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</si>
  <si>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</si>
  <si>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</si>
  <si>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</si>
  <si>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</si>
  <si>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</si>
  <si>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</si>
  <si>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</si>
  <si>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</si>
  <si>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</si>
  <si>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</si>
  <si>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</si>
  <si>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</si>
  <si>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</si>
  <si>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</si>
  <si>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</si>
  <si>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</si>
  <si>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</si>
  <si>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</si>
  <si>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</si>
  <si>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</si>
  <si>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</si>
  <si>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</si>
  <si>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</si>
  <si>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</si>
  <si>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</si>
  <si>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</si>
  <si>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</si>
  <si>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</si>
  <si>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</si>
  <si>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</si>
  <si>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</si>
  <si>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</si>
  <si>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</si>
  <si>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</si>
  <si>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</si>
  <si>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</si>
  <si>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</si>
  <si>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</si>
  <si>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</si>
  <si>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</si>
  <si>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</si>
  <si>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</si>
  <si>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</si>
  <si>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</si>
  <si>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</si>
  <si>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</si>
  <si>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</si>
  <si>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</si>
  <si>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</si>
  <si>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</si>
  <si>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</si>
  <si>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</si>
  <si>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</si>
  <si>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</si>
  <si>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</si>
  <si>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</si>
  <si>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</si>
  <si>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</si>
  <si>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</si>
  <si>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</si>
  <si>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</si>
  <si>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</si>
  <si>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</si>
  <si>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</si>
  <si>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</si>
  <si>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</si>
  <si>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</si>
  <si>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</si>
  <si>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</si>
  <si>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</si>
  <si>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</si>
  <si>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</si>
  <si>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</si>
  <si>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</si>
  <si>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</si>
  <si>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</si>
  <si>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</si>
  <si>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</si>
  <si>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</si>
  <si>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</si>
  <si>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</si>
  <si>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</si>
  <si>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</si>
  <si>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</si>
  <si>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</si>
  <si>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</si>
  <si>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</si>
  <si>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</si>
  <si>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</si>
  <si>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</si>
  <si>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</si>
  <si>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</si>
  <si>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</si>
  <si>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</si>
  <si>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</si>
  <si>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</si>
  <si>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</si>
  <si>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</si>
  <si>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</si>
  <si>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</si>
  <si>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</si>
  <si>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</si>
  <si>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</si>
  <si>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</si>
  <si>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</si>
  <si>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</si>
  <si>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</si>
  <si>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</si>
  <si>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</si>
  <si>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</si>
  <si>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</si>
  <si>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</si>
  <si>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</si>
  <si>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</si>
  <si>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</si>
  <si>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</si>
  <si>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</si>
  <si>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</si>
  <si>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</si>
  <si>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</si>
  <si>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</si>
  <si>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</si>
  <si>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</si>
  <si>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</si>
  <si>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</si>
  <si>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</si>
  <si>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</si>
  <si>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</si>
  <si>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</si>
  <si>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</si>
  <si>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</si>
  <si>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</si>
  <si>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</si>
  <si>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</si>
  <si>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</si>
  <si>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</si>
  <si>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</si>
  <si>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</si>
  <si>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</si>
  <si>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</si>
  <si>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</si>
  <si>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</si>
  <si>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</si>
  <si>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</si>
  <si>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</si>
  <si>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</si>
  <si>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</si>
  <si>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</si>
  <si>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</si>
  <si>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</si>
  <si>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</si>
  <si>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</si>
  <si>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</si>
  <si>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</si>
  <si>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</si>
  <si>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</si>
  <si>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</si>
  <si>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</si>
  <si>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</si>
  <si>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</si>
  <si>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</si>
  <si>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</si>
  <si>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</si>
  <si>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</si>
  <si>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</si>
  <si>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</si>
  <si>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</si>
  <si>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</si>
  <si>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</si>
  <si>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</si>
  <si>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</si>
  <si>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</si>
  <si>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</si>
  <si>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</si>
  <si>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</si>
  <si>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</si>
  <si>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</si>
  <si>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</si>
  <si>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</si>
  <si>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</si>
  <si>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</si>
  <si>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</si>
  <si>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</si>
  <si>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</si>
  <si>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</si>
  <si>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</si>
  <si>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</si>
  <si>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</si>
  <si>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</si>
  <si>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</si>
  <si>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</si>
  <si>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</si>
  <si>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</si>
  <si>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</si>
  <si>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</si>
  <si>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</si>
  <si>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</si>
  <si>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</si>
  <si>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</si>
  <si>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</si>
  <si>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</si>
  <si>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</si>
  <si>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</si>
  <si>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</si>
  <si>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</si>
  <si>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</si>
  <si>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</si>
  <si>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</si>
  <si>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</si>
  <si>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</si>
  <si>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</si>
  <si>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</si>
  <si>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</si>
  <si>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</si>
  <si>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</si>
  <si>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</si>
  <si>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</si>
  <si>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</si>
  <si>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</si>
  <si>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</si>
  <si>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</si>
  <si>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</si>
  <si>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</si>
  <si>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</si>
  <si>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</si>
  <si>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</si>
  <si>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</si>
  <si>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</si>
  <si>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</si>
  <si>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</si>
  <si>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</si>
  <si>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</si>
  <si>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</si>
  <si>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</si>
  <si>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</si>
  <si>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</si>
  <si>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</si>
  <si>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</si>
  <si>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</si>
  <si>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</si>
  <si>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</si>
  <si>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</si>
  <si>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</si>
  <si>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</si>
  <si>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</si>
  <si>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</si>
  <si>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</si>
  <si>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</si>
  <si>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</si>
  <si>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</si>
  <si>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</si>
  <si>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</si>
  <si>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</si>
  <si>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</si>
  <si>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</si>
  <si>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</si>
  <si>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</si>
  <si>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</si>
  <si>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</si>
  <si>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</si>
  <si>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</si>
  <si>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</si>
  <si>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</si>
  <si>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</si>
  <si>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</si>
  <si>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</si>
  <si>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</si>
  <si>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</si>
  <si>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</si>
  <si>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</si>
  <si>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</si>
  <si>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</si>
  <si>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</si>
  <si>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</si>
  <si>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</si>
  <si>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</si>
  <si>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</si>
  <si>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</si>
  <si>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</si>
  <si>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</si>
  <si>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</si>
  <si>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</si>
  <si>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</si>
  <si>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</si>
  <si>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</si>
  <si>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</si>
  <si>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</si>
  <si>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</si>
  <si>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</si>
  <si>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</si>
  <si>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</si>
  <si>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</si>
  <si>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</si>
  <si>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</si>
  <si>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</si>
  <si>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</si>
  <si>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</si>
  <si>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</si>
  <si>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</si>
  <si>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</si>
  <si>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</si>
  <si>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</si>
  <si>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</si>
  <si>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</si>
  <si>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</si>
  <si>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</si>
  <si>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</si>
  <si>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</si>
  <si>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</si>
  <si>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</si>
  <si>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</si>
  <si>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</si>
  <si>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</si>
  <si>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</si>
  <si>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</si>
  <si>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</si>
  <si>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</si>
  <si>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</si>
  <si>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</si>
  <si>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</si>
  <si>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</si>
  <si>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</si>
  <si>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</si>
  <si>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</si>
  <si>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</si>
  <si>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</si>
  <si>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</si>
  <si>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</si>
  <si>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</si>
  <si>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</si>
  <si>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</si>
  <si>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</si>
  <si>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</si>
  <si>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</si>
  <si>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</si>
  <si>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</si>
  <si>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</si>
  <si>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</si>
  <si>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</si>
  <si>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</si>
  <si>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</si>
  <si>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</si>
  <si>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</si>
  <si>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</si>
  <si>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</si>
  <si>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</si>
  <si>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</si>
  <si>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</si>
  <si>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</si>
  <si>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</si>
  <si>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</si>
  <si>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</si>
  <si>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</si>
  <si>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</si>
  <si>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</si>
  <si>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</si>
  <si>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</si>
  <si>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</si>
  <si>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</si>
  <si>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</si>
  <si>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</si>
  <si>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</si>
  <si>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</si>
  <si>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</si>
  <si>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</si>
  <si>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</si>
  <si>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</si>
  <si>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</si>
  <si>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</si>
  <si>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</si>
  <si>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</si>
  <si>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</si>
  <si>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</si>
  <si>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</si>
  <si>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</si>
  <si>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</si>
  <si>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</si>
  <si>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</si>
  <si>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</si>
  <si>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</si>
  <si>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</si>
  <si>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</si>
  <si>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</si>
  <si>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</si>
  <si>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</si>
  <si>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</si>
  <si>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</si>
  <si>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</si>
  <si>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</si>
  <si>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</si>
  <si>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</si>
  <si>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</si>
  <si>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</si>
  <si>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</si>
  <si>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</si>
  <si>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</si>
  <si>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</si>
  <si>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</si>
  <si>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</si>
  <si>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</si>
  <si>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</si>
  <si>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</si>
  <si>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</si>
  <si>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</si>
  <si>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</si>
  <si>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</si>
  <si>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</si>
  <si>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</si>
  <si>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</si>
  <si>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</si>
  <si>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</si>
  <si>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</si>
  <si>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</si>
  <si>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</si>
  <si>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</si>
  <si>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</si>
  <si>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</si>
  <si>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</si>
  <si>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</si>
  <si>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</si>
  <si>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</si>
  <si>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</si>
  <si>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</si>
  <si>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</si>
  <si>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</si>
  <si>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</si>
  <si>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</si>
  <si>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</si>
  <si>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</si>
  <si>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</si>
  <si>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</si>
  <si>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</si>
  <si>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</si>
  <si>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</si>
  <si>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</si>
  <si>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</si>
  <si>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</si>
  <si>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</si>
  <si>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</si>
  <si>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</si>
  <si>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</si>
  <si>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</si>
  <si>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</si>
  <si>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</si>
  <si>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</si>
  <si>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</si>
  <si>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</si>
  <si>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</si>
  <si>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</si>
  <si>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</si>
  <si>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</si>
  <si>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</si>
  <si>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</si>
  <si>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</si>
  <si>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</si>
  <si>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</si>
  <si>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</si>
  <si>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</si>
  <si>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</si>
  <si>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</si>
  <si>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</si>
  <si>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</si>
  <si>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</si>
  <si>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</si>
  <si>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</si>
  <si>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</si>
  <si>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</si>
  <si>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</si>
  <si>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</si>
  <si>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</si>
  <si>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</si>
  <si>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</si>
  <si>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</si>
  <si>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</si>
  <si>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</si>
  <si>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</si>
  <si>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</si>
  <si>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</si>
  <si>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</si>
  <si>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</si>
  <si>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</si>
  <si>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</si>
  <si>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</si>
  <si>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</si>
  <si>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</si>
  <si>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</si>
  <si>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</si>
  <si>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</si>
  <si>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</si>
  <si>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</si>
  <si>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</si>
  <si>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</si>
  <si>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</si>
  <si>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</si>
  <si>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</si>
  <si>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</si>
  <si>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</si>
  <si>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</si>
  <si>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</si>
  <si>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</si>
  <si>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</si>
  <si>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</si>
  <si>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</si>
  <si>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</si>
  <si>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</si>
  <si>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</si>
  <si>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</si>
  <si>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</si>
  <si>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</si>
  <si>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</si>
  <si>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</si>
  <si>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</si>
  <si>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</si>
  <si>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</si>
  <si>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</si>
  <si>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</si>
  <si>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</si>
  <si>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</si>
  <si>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</si>
  <si>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</si>
  <si>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</si>
  <si>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</si>
  <si>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</si>
  <si>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</si>
  <si>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</si>
  <si>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</si>
  <si>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</si>
  <si>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</si>
  <si>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</si>
  <si>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</si>
  <si>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</si>
  <si>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</si>
  <si>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</si>
  <si>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</si>
  <si>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</si>
  <si>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</si>
  <si>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</si>
  <si>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</si>
  <si>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</si>
  <si>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</si>
  <si>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</si>
  <si>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</si>
  <si>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</si>
  <si>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</si>
  <si>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</si>
  <si>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</si>
  <si>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</si>
  <si>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</si>
  <si>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</si>
  <si>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</si>
  <si>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</si>
  <si>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</si>
  <si>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</si>
  <si>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</si>
  <si>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</si>
  <si>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</si>
  <si>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</si>
  <si>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</si>
  <si>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</si>
  <si>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</si>
  <si>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</si>
  <si>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</si>
  <si>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</si>
  <si>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</si>
  <si>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</si>
  <si>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</si>
  <si>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</si>
  <si>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</si>
  <si>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</si>
  <si>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</si>
  <si>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</si>
  <si>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</si>
  <si>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</si>
  <si>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</si>
  <si>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</si>
  <si>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</si>
  <si>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</si>
  <si>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</si>
  <si>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</si>
  <si>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</si>
  <si>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</si>
  <si>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</si>
  <si>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</si>
  <si>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</si>
  <si>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</si>
  <si>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</si>
  <si>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</si>
  <si>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</si>
  <si>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</si>
  <si>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</si>
  <si>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</si>
  <si>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</si>
  <si>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</si>
  <si>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</si>
  <si>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</si>
  <si>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</si>
  <si>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</si>
  <si>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</si>
  <si>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</si>
  <si>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</si>
  <si>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</si>
  <si>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</si>
  <si>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</si>
  <si>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</si>
  <si>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</si>
  <si>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</si>
  <si>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</si>
  <si>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</si>
  <si>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</si>
  <si>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</si>
  <si>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</si>
  <si>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</si>
  <si>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</si>
  <si>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</si>
  <si>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</si>
  <si>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</si>
  <si>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</si>
  <si>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</si>
  <si>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</si>
  <si>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</si>
  <si>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</si>
  <si>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</si>
  <si>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</si>
  <si>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</si>
  <si>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</si>
  <si>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</si>
  <si>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</si>
  <si>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</si>
  <si>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</si>
  <si>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</si>
  <si>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</si>
  <si>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</si>
  <si>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</si>
  <si>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</si>
  <si>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</si>
  <si>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</si>
  <si>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</si>
  <si>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</si>
  <si>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</si>
  <si>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</si>
  <si>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</si>
  <si>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</si>
  <si>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</si>
  <si>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</si>
  <si>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</si>
  <si>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</si>
  <si>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</si>
  <si>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</si>
  <si>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</si>
  <si>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</si>
  <si>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</si>
  <si>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</si>
  <si>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</si>
  <si>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</si>
  <si>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</si>
  <si>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</si>
  <si>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</si>
  <si>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</si>
  <si>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</si>
  <si>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</si>
  <si>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</si>
  <si>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</si>
  <si>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</si>
  <si>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</si>
  <si>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</si>
  <si>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</si>
  <si>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</si>
  <si>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</si>
  <si>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</si>
  <si>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</si>
  <si>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</si>
  <si>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</si>
  <si>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</si>
  <si>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</si>
  <si>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</si>
  <si>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</si>
  <si>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</si>
  <si>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</si>
  <si>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</si>
  <si>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</si>
  <si>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</si>
  <si>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</si>
  <si>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</si>
  <si>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</si>
  <si>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</si>
  <si>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</si>
  <si>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</si>
  <si>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</si>
  <si>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</si>
  <si>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</si>
  <si>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</si>
  <si>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</si>
  <si>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</si>
  <si>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</si>
  <si>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</si>
  <si>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</si>
  <si>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</si>
  <si>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</si>
  <si>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</si>
  <si>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</si>
  <si>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</si>
  <si>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</si>
  <si>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</si>
  <si>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</si>
  <si>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</si>
  <si>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</si>
  <si>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</si>
  <si>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</si>
  <si>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</si>
  <si>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</si>
  <si>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</si>
  <si>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</si>
  <si>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</si>
  <si>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</si>
  <si>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</si>
  <si>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</si>
  <si>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</si>
  <si>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</si>
  <si>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</si>
  <si>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</si>
  <si>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</si>
  <si>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</si>
  <si>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</si>
  <si>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</si>
  <si>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</si>
  <si>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</si>
  <si>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</si>
  <si>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</si>
  <si>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</si>
  <si>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</si>
  <si>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</si>
  <si>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</si>
  <si>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</si>
  <si>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</si>
  <si>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</si>
  <si>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</si>
  <si>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</si>
  <si>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</si>
  <si>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</si>
  <si>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</si>
  <si>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</si>
  <si>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</si>
  <si>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</si>
  <si>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</si>
  <si>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</si>
  <si>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</si>
  <si>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</si>
  <si>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</si>
  <si>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</si>
  <si>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</si>
  <si>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</si>
  <si>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</si>
  <si>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</si>
  <si>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</si>
  <si>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</si>
  <si>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</si>
  <si>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</si>
  <si>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</si>
  <si>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</si>
  <si>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</si>
  <si>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</si>
  <si>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</si>
  <si>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</si>
  <si>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</si>
  <si>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</si>
  <si>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</si>
  <si>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</si>
  <si>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</si>
  <si>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</si>
  <si>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</si>
  <si>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</si>
  <si>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</si>
  <si>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</si>
  <si>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</si>
  <si>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</si>
  <si>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</si>
  <si>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</si>
  <si>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</si>
  <si>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</si>
  <si>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</si>
  <si>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</si>
  <si>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</si>
  <si>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</si>
  <si>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</si>
  <si>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</si>
  <si>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</si>
  <si>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</si>
  <si>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</si>
  <si>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</si>
  <si>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</si>
  <si>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</si>
  <si>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</si>
  <si>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</si>
  <si>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</si>
  <si>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</si>
  <si>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</si>
  <si>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</si>
  <si>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</si>
  <si>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</si>
  <si>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</si>
  <si>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</si>
  <si>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</si>
  <si>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</si>
  <si>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</si>
  <si>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</si>
  <si>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</si>
  <si>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</si>
  <si>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</si>
  <si>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</si>
  <si>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</si>
  <si>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</si>
  <si>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</si>
  <si>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</si>
  <si>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</si>
  <si>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</si>
  <si>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</si>
  <si>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</si>
  <si>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</si>
  <si>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</si>
  <si>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</si>
  <si>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</si>
  <si>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</si>
  <si>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</si>
  <si>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</si>
  <si>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</si>
  <si>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</si>
  <si>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</si>
  <si>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</si>
  <si>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</si>
  <si>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</si>
  <si>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</si>
  <si>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</si>
  <si>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</si>
  <si>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</si>
  <si>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</si>
  <si>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</si>
  <si>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</si>
  <si>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</si>
  <si>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</si>
  <si>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</si>
  <si>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</si>
  <si>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</si>
  <si>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</si>
  <si>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</si>
  <si>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</si>
  <si>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</si>
  <si>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</si>
  <si>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</si>
  <si>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</si>
  <si>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</si>
  <si>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</si>
  <si>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</si>
  <si>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</si>
  <si>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</si>
  <si>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</si>
  <si>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</si>
  <si>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</si>
  <si>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</si>
  <si>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</si>
  <si>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</si>
  <si>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</si>
  <si>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</si>
  <si>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</si>
  <si>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</si>
  <si>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</si>
  <si>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</si>
  <si>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</si>
  <si>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</si>
  <si>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</si>
  <si>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</si>
  <si>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</si>
  <si>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</si>
  <si>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</si>
  <si>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</si>
  <si>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</si>
  <si>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</si>
  <si>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</si>
  <si>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</si>
  <si>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</si>
  <si>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</si>
  <si>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</si>
  <si>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</si>
  <si>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</si>
  <si>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</si>
  <si>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</si>
  <si>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</si>
  <si>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</si>
  <si>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</si>
  <si>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</si>
  <si>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</si>
  <si>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</si>
  <si>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</si>
  <si>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</si>
  <si>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</si>
  <si>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</si>
  <si>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</si>
  <si>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</si>
  <si>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</si>
  <si>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</si>
  <si>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</si>
  <si>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</si>
  <si>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</si>
  <si>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</si>
  <si>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</si>
  <si>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</si>
  <si>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</si>
  <si>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</si>
  <si>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</si>
  <si>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</si>
  <si>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</si>
  <si>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</si>
  <si>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</si>
  <si>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</si>
  <si>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</si>
  <si>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</si>
  <si>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</si>
  <si>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</si>
  <si>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</si>
  <si>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</si>
  <si>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</si>
  <si>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</si>
  <si>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</si>
  <si>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</si>
  <si>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</si>
  <si>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</si>
  <si>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</si>
  <si>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</si>
  <si>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</si>
  <si>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</si>
  <si>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</si>
  <si>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</si>
  <si>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</si>
  <si>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</si>
  <si>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</si>
  <si>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</si>
  <si>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</si>
  <si>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</si>
  <si>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</si>
  <si>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</si>
  <si>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</si>
  <si>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</si>
  <si>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</si>
  <si>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</si>
  <si>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</si>
  <si>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</si>
  <si>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</si>
  <si>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</si>
  <si>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</si>
  <si>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</si>
  <si>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</si>
  <si>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</si>
  <si>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</si>
  <si>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</si>
  <si>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</si>
  <si>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</si>
  <si>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</si>
  <si>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</si>
  <si>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</si>
  <si>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</si>
  <si>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</si>
  <si>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</si>
  <si>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</si>
  <si>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</si>
  <si>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</si>
  <si>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</si>
  <si>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</si>
  <si>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</si>
  <si>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</si>
  <si>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</si>
  <si>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</si>
  <si>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</si>
  <si>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</si>
  <si>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</si>
  <si>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</si>
  <si>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</si>
  <si>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</si>
  <si>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</si>
  <si>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</si>
  <si>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</si>
  <si>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</si>
  <si>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</si>
  <si>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</si>
  <si>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</si>
  <si>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</si>
  <si>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</si>
  <si>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</si>
  <si>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</si>
  <si>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</si>
  <si>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</si>
  <si>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</si>
  <si>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</si>
  <si>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</si>
  <si>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</si>
  <si>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</si>
  <si>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</si>
  <si>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</si>
  <si>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</si>
  <si>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</si>
  <si>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</si>
  <si>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</si>
  <si>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</si>
  <si>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</si>
  <si>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</si>
  <si>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</si>
  <si>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</si>
  <si>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</si>
  <si>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</si>
  <si>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</si>
  <si>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</si>
  <si>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</si>
  <si>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</si>
  <si>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</si>
  <si>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</si>
  <si>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</si>
  <si>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</si>
  <si>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</si>
  <si>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</si>
  <si>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</si>
  <si>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</si>
  <si>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</si>
  <si>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</si>
  <si>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</si>
  <si>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</si>
  <si>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</si>
  <si>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</si>
  <si>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</si>
  <si>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</si>
  <si>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</si>
  <si>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</si>
  <si>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</si>
  <si>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</si>
  <si>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</si>
  <si>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</si>
  <si>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</si>
  <si>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</si>
  <si>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</si>
  <si>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</si>
  <si>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</si>
  <si>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</si>
  <si>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</si>
  <si>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</si>
  <si>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</si>
  <si>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</si>
  <si>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</si>
  <si>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</si>
  <si>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</si>
  <si>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</si>
  <si>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</si>
  <si>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</si>
  <si>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</si>
  <si>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</si>
  <si>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</si>
  <si>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</si>
  <si>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</si>
  <si>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</si>
  <si>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</si>
  <si>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</si>
  <si>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</si>
  <si>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</si>
  <si>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</si>
  <si>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</si>
  <si>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</si>
  <si>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</si>
  <si>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</si>
  <si>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</si>
  <si>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</si>
  <si>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</si>
  <si>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</si>
  <si>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</si>
  <si>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</si>
  <si>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</si>
  <si>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</si>
  <si>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</si>
  <si>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</si>
  <si>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</si>
  <si>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</si>
  <si>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</si>
  <si>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</si>
  <si>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</si>
  <si>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</si>
  <si>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</si>
  <si>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</si>
  <si>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</si>
  <si>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</si>
  <si>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</si>
  <si>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</si>
  <si>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</si>
  <si>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</si>
  <si>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</si>
  <si>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</si>
  <si>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</si>
  <si>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</si>
  <si>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</si>
  <si>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</si>
  <si>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</si>
  <si>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</si>
  <si>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</si>
  <si>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</si>
  <si>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</si>
  <si>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</si>
  <si>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</si>
  <si>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</si>
  <si>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</si>
  <si>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</si>
  <si>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</si>
  <si>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</si>
  <si>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</si>
  <si>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</si>
  <si>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</si>
  <si>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</si>
  <si>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</si>
  <si>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</si>
  <si>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</si>
  <si>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</si>
  <si>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</si>
  <si>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</si>
  <si>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</si>
  <si>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</si>
  <si>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</si>
  <si>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</si>
  <si>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</si>
  <si>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</si>
  <si>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</si>
  <si>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</si>
  <si>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</si>
  <si>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</si>
  <si>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</si>
  <si>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</si>
  <si>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</si>
  <si>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</si>
  <si>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</si>
  <si>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</si>
  <si>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</si>
  <si>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</si>
  <si>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</si>
  <si>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</si>
  <si>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</si>
  <si>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</si>
  <si>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</si>
  <si>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</si>
  <si>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</si>
  <si>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</si>
  <si>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</si>
  <si>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</si>
  <si>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</si>
  <si>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</si>
  <si>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</si>
  <si>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</si>
  <si>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</si>
  <si>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</si>
  <si>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</si>
  <si>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</si>
  <si>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</si>
  <si>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</si>
  <si>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</si>
  <si>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</si>
  <si>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</si>
  <si>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</si>
  <si>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</si>
  <si>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</si>
  <si>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</si>
  <si>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</si>
  <si>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</si>
  <si>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</si>
  <si>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</si>
  <si>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</si>
  <si>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</si>
  <si>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</si>
  <si>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</si>
  <si>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</si>
  <si>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</si>
  <si>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</si>
  <si>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</si>
  <si>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</si>
  <si>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</si>
  <si>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</si>
  <si>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</si>
  <si>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</si>
  <si>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</si>
  <si>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</si>
  <si>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</si>
  <si>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</si>
  <si>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</si>
  <si>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</si>
  <si>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</si>
  <si>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</si>
  <si>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</si>
  <si>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</si>
  <si>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</si>
  <si>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</si>
  <si>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</si>
  <si>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</si>
  <si>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</si>
  <si>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</si>
  <si>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</si>
  <si>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</si>
  <si>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</si>
  <si>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</si>
  <si>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</si>
  <si>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</si>
  <si>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</si>
  <si>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</si>
  <si>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</si>
  <si>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</si>
  <si>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</si>
  <si>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</si>
  <si>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</si>
  <si>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</si>
  <si>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</si>
  <si>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</si>
  <si>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</si>
  <si>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</si>
  <si>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</si>
  <si>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</si>
  <si>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</si>
  <si>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</si>
  <si>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</si>
  <si>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</si>
  <si>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</si>
  <si>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</si>
  <si>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</si>
  <si>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</si>
  <si>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</si>
  <si>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</si>
  <si>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</si>
  <si>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</si>
  <si>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</si>
  <si>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</si>
  <si>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</si>
  <si>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</si>
  <si>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</si>
  <si>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</si>
  <si>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</si>
  <si>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</si>
  <si>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</si>
  <si>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</si>
  <si>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</si>
  <si>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</si>
  <si>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</si>
  <si>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</si>
  <si>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</si>
  <si>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</si>
  <si>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</si>
  <si>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</si>
  <si>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</si>
  <si>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</si>
  <si>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</si>
  <si>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</si>
  <si>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</si>
  <si>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</si>
  <si>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</si>
  <si>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</si>
  <si>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</si>
  <si>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</si>
  <si>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</si>
  <si>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</si>
  <si>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</si>
  <si>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</si>
  <si>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</si>
  <si>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</si>
  <si>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</si>
  <si>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</si>
  <si>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</si>
  <si>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</si>
  <si>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</si>
  <si>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</si>
  <si>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</si>
  <si>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</si>
  <si>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</si>
  <si>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</si>
  <si>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</si>
  <si>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</si>
  <si>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</si>
  <si>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</si>
  <si>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</si>
  <si>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</si>
  <si>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</si>
  <si>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</si>
  <si>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</si>
  <si>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</si>
  <si>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</si>
  <si>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</si>
  <si>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</si>
  <si>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</si>
  <si>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</si>
  <si>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</si>
  <si>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</si>
  <si>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</si>
  <si>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</si>
  <si>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</si>
  <si>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</si>
  <si>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</si>
  <si>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</si>
  <si>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</si>
  <si>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</si>
  <si>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</si>
  <si>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</si>
  <si>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</si>
  <si>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</si>
  <si>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</si>
  <si>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</si>
  <si>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</si>
  <si>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</si>
  <si>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</si>
  <si>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</si>
  <si>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</si>
  <si>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</si>
  <si>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</si>
  <si>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</si>
  <si>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</si>
  <si>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</si>
  <si>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</si>
  <si>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</si>
  <si>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</si>
  <si>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</si>
  <si>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</si>
  <si>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</si>
  <si>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</si>
  <si>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</si>
  <si>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</si>
  <si>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</si>
  <si>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</si>
  <si>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</si>
  <si>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</si>
  <si>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</si>
  <si>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</si>
  <si>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</si>
  <si>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</si>
  <si>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</si>
  <si>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</si>
  <si>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</si>
  <si>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</si>
  <si>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</si>
  <si>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</si>
  <si>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</si>
  <si>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</si>
  <si>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</si>
  <si>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</si>
  <si>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</si>
  <si>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</si>
  <si>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</si>
  <si>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</si>
  <si>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</si>
  <si>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</si>
  <si>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</si>
  <si>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</si>
  <si>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</si>
  <si>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</si>
  <si>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</si>
  <si>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</si>
  <si>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</si>
  <si>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</si>
  <si>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</si>
  <si>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</si>
  <si>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</si>
  <si>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</si>
  <si>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</si>
  <si>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</si>
  <si>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</si>
  <si>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</si>
  <si>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</si>
  <si>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</si>
  <si>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</si>
  <si>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</si>
  <si>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</si>
  <si>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</si>
  <si>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</si>
  <si>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</si>
  <si>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</si>
  <si>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</si>
  <si>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</si>
  <si>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</si>
  <si>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</si>
  <si>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</si>
  <si>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</si>
  <si>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</si>
  <si>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</si>
  <si>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</si>
  <si>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</si>
  <si>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</si>
  <si>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</si>
  <si>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</si>
  <si>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</si>
  <si>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</si>
  <si>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</si>
  <si>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</si>
  <si>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</si>
  <si>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</si>
  <si>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</si>
  <si>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</si>
  <si>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</si>
  <si>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</si>
  <si>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</si>
  <si>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</si>
  <si>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</si>
  <si>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</si>
  <si>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</si>
  <si>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</si>
  <si>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</si>
  <si>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</si>
  <si>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</si>
  <si>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</si>
  <si>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</si>
  <si>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</si>
  <si>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</si>
  <si>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</si>
  <si>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</si>
  <si>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</si>
  <si>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</si>
  <si>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</si>
  <si>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</si>
  <si>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</si>
  <si>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</si>
  <si>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</si>
  <si>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</si>
  <si>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</si>
  <si>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</si>
  <si>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</si>
  <si>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</si>
  <si>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</si>
  <si>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</si>
  <si>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</si>
  <si>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</si>
  <si>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</si>
  <si>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</si>
  <si>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</si>
  <si>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</si>
  <si>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</si>
  <si>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</si>
  <si>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</si>
  <si>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</si>
  <si>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</si>
  <si>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</si>
  <si>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</si>
  <si>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</si>
  <si>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</si>
  <si>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</si>
  <si>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</si>
  <si>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</si>
  <si>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</si>
  <si>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</si>
  <si>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</si>
  <si>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</si>
  <si>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</si>
  <si>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</si>
  <si>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</si>
  <si>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</si>
  <si>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</si>
  <si>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</si>
  <si>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</si>
  <si>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</si>
  <si>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</si>
  <si>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</si>
  <si>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</si>
  <si>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</si>
  <si>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</si>
  <si>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</si>
  <si>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</si>
  <si>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</si>
  <si>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</si>
  <si>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</si>
  <si>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</si>
  <si>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</si>
  <si>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</si>
  <si>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</si>
  <si>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</si>
  <si>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</si>
  <si>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</si>
  <si>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</si>
  <si>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</si>
  <si>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</si>
  <si>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</si>
  <si>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</si>
  <si>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</si>
  <si>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</si>
  <si>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</si>
  <si>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</si>
  <si>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</si>
  <si>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</si>
  <si>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</si>
  <si>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</si>
  <si>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</si>
  <si>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</si>
  <si>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</si>
  <si>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</si>
  <si>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</si>
  <si>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</si>
  <si>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</si>
  <si>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</si>
  <si>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</si>
  <si>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</si>
  <si>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</si>
  <si>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</si>
  <si>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</si>
  <si>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</si>
  <si>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</si>
  <si>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</si>
  <si>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</si>
  <si>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</si>
  <si>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</si>
  <si>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</si>
  <si>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</si>
  <si>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</si>
  <si>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</si>
  <si>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</si>
  <si>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</si>
  <si>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</si>
  <si>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</si>
  <si>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</si>
  <si>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</si>
  <si>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</si>
  <si>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</si>
  <si>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</si>
  <si>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</si>
  <si>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</si>
  <si>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</si>
  <si>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</si>
  <si>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</si>
  <si>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</si>
  <si>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</si>
  <si>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</si>
  <si>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</si>
  <si>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</si>
  <si>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</si>
  <si>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</si>
  <si>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</si>
  <si>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</si>
  <si>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</si>
  <si>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</si>
  <si>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</si>
  <si>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</si>
  <si>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</si>
  <si>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</si>
  <si>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</si>
  <si>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</si>
  <si>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</si>
  <si>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</si>
  <si>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</si>
  <si>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</si>
  <si>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</si>
  <si>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</si>
  <si>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</si>
  <si>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</si>
  <si>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</si>
  <si>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</si>
  <si>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</si>
  <si>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</si>
  <si>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</si>
  <si>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</si>
  <si>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</si>
  <si>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</si>
  <si>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</si>
  <si>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</si>
  <si>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</si>
  <si>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</si>
  <si>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</si>
  <si>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</si>
  <si>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</si>
  <si>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</si>
  <si>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</si>
  <si>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</si>
  <si>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</si>
  <si>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</si>
  <si>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</si>
  <si>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</si>
  <si>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</si>
  <si>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</si>
  <si>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</si>
  <si>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</si>
  <si>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</si>
  <si>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</si>
  <si>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</si>
  <si>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</si>
  <si>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</si>
  <si>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</si>
  <si>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</si>
  <si>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</si>
  <si>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</si>
  <si>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</si>
  <si>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</si>
  <si>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</si>
  <si>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</si>
  <si>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</si>
  <si>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</si>
  <si>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</si>
  <si>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</si>
  <si>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</si>
  <si>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</si>
  <si>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</si>
  <si>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</si>
  <si>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</si>
  <si>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</si>
  <si>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</si>
  <si>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</si>
  <si>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</si>
  <si>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</si>
  <si>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</si>
  <si>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</si>
  <si>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</si>
  <si>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</si>
  <si>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</si>
  <si>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</si>
  <si>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</si>
  <si>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</si>
  <si>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</si>
  <si>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</si>
  <si>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</si>
  <si>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</si>
  <si>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</si>
  <si>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</si>
  <si>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</si>
  <si>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</si>
  <si>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</si>
  <si>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</si>
  <si>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</si>
  <si>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</si>
  <si>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</si>
  <si>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</si>
  <si>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</si>
  <si>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</si>
  <si>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</si>
  <si>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</si>
  <si>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</si>
  <si>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</si>
  <si>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</si>
  <si>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</si>
  <si>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</si>
  <si>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</si>
  <si>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</si>
  <si>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</si>
  <si>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</si>
  <si>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</si>
  <si>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</si>
  <si>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</si>
  <si>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</si>
  <si>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</si>
  <si>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</si>
  <si>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</si>
  <si>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</si>
  <si>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</si>
  <si>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</si>
  <si>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</si>
  <si>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</si>
  <si>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</si>
  <si>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</si>
  <si>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</si>
  <si>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</si>
  <si>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</si>
  <si>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</si>
  <si>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</si>
  <si>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</si>
  <si>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</si>
  <si>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</si>
  <si>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</si>
  <si>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</si>
  <si>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</si>
  <si>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</si>
  <si>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</si>
  <si>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</si>
  <si>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</si>
  <si>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</si>
  <si>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</si>
  <si>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</si>
  <si>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</si>
  <si>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</si>
  <si>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</si>
  <si>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</si>
  <si>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</si>
  <si>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</si>
  <si>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</si>
  <si>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</si>
  <si>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</si>
  <si>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</si>
  <si>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</si>
  <si>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</si>
  <si>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</si>
  <si>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</si>
  <si>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</si>
  <si>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</si>
  <si>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</si>
  <si>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</si>
  <si>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</si>
  <si>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</si>
  <si>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</si>
  <si>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</si>
  <si>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</si>
  <si>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</si>
  <si>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</si>
  <si>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</si>
  <si>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</si>
  <si>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</si>
  <si>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</si>
  <si>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</si>
  <si>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</si>
  <si>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</si>
  <si>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</si>
  <si>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</si>
  <si>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</si>
  <si>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</si>
  <si>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</si>
  <si>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</si>
  <si>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</si>
  <si>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</si>
  <si>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</si>
  <si>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</si>
  <si>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</si>
  <si>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</si>
  <si>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</si>
  <si>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</si>
  <si>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</si>
  <si>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</si>
  <si>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</si>
  <si>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</si>
  <si>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</si>
  <si>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</si>
  <si>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</si>
  <si>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</si>
  <si>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</si>
  <si>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</si>
  <si>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</si>
  <si>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</si>
  <si>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</si>
  <si>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</si>
  <si>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</si>
  <si>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</si>
  <si>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</si>
  <si>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</si>
  <si>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</si>
  <si>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</si>
  <si>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</si>
  <si>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</si>
  <si>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</si>
  <si>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</si>
  <si>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</si>
  <si>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</si>
  <si>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</si>
  <si>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</si>
  <si>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</si>
  <si>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</si>
  <si>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</si>
  <si>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</si>
  <si>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</si>
  <si>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</si>
  <si>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</si>
  <si>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</si>
  <si>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</si>
  <si>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</si>
  <si>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</si>
  <si>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</si>
  <si>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</si>
  <si>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</si>
  <si>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</si>
  <si>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</si>
  <si>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</si>
  <si>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</si>
  <si>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</si>
  <si>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</si>
  <si>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</si>
  <si>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</si>
  <si>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</si>
  <si>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</si>
  <si>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</si>
  <si>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</si>
  <si>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</si>
  <si>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</si>
  <si>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</si>
  <si>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</si>
  <si>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</si>
  <si>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</si>
  <si>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</si>
  <si>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</si>
  <si>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</si>
  <si>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</si>
  <si>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</si>
  <si>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</si>
  <si>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</si>
  <si>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</si>
  <si>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</si>
  <si>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</si>
  <si>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</si>
  <si>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</si>
  <si>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</si>
  <si>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</si>
  <si>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</si>
  <si>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</si>
  <si>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</si>
  <si>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</si>
  <si>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</si>
  <si>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</si>
  <si>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</si>
  <si>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</si>
  <si>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</si>
  <si>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</si>
  <si>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</si>
  <si>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</si>
  <si>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</si>
  <si>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</si>
  <si>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</si>
  <si>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</si>
  <si>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</si>
  <si>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</si>
  <si>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</si>
  <si>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</si>
  <si>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</si>
  <si>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</si>
  <si>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</si>
  <si>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</si>
  <si>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</si>
  <si>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</si>
  <si>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</si>
  <si>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</si>
  <si>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</si>
  <si>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</si>
  <si>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</si>
  <si>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</si>
  <si>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</si>
  <si>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</si>
  <si>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</si>
  <si>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</si>
  <si>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</si>
  <si>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</si>
  <si>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</si>
  <si>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</si>
  <si>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</si>
  <si>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</si>
  <si>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</si>
  <si>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</si>
  <si>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</si>
  <si>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</si>
  <si>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</si>
  <si>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</si>
  <si>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</si>
  <si>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</si>
  <si>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</si>
  <si>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</si>
  <si>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</si>
  <si>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</si>
  <si>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</si>
  <si>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</si>
  <si>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</si>
  <si>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</si>
  <si>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</si>
  <si>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</si>
  <si>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</si>
  <si>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</si>
  <si>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</si>
  <si>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</si>
  <si>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</si>
  <si>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</si>
  <si>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</si>
  <si>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</si>
  <si>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</si>
  <si>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</si>
  <si>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</si>
  <si>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</si>
  <si>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</si>
  <si>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</si>
  <si>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</si>
  <si>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</si>
  <si>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</si>
  <si>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</si>
  <si>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</si>
  <si>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</si>
  <si>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</si>
  <si>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</si>
  <si>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</si>
  <si>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</si>
  <si>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</si>
  <si>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</si>
  <si>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</si>
  <si>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</si>
  <si>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</si>
  <si>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</si>
  <si>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</si>
  <si>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</si>
  <si>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</si>
  <si>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</si>
  <si>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</si>
  <si>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</si>
  <si>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</si>
  <si>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</si>
  <si>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</si>
  <si>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</si>
  <si>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</si>
  <si>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</si>
  <si>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</si>
  <si>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</si>
  <si>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</si>
  <si>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</si>
  <si>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</si>
  <si>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</si>
  <si>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</si>
  <si>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</si>
  <si>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</si>
  <si>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</si>
  <si>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</si>
  <si>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</si>
  <si>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</si>
  <si>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</si>
  <si>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</si>
  <si>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</si>
  <si>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</si>
  <si>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</si>
  <si>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</si>
  <si>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</si>
  <si>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</si>
  <si>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</si>
  <si>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</si>
  <si>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</si>
  <si>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</si>
  <si>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</si>
  <si>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</si>
  <si>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</si>
  <si>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</si>
  <si>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</si>
  <si>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</si>
  <si>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</si>
  <si>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</si>
  <si>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</si>
  <si>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</si>
  <si>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</si>
  <si>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</si>
  <si>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</si>
  <si>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</si>
  <si>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</si>
  <si>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</si>
  <si>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</si>
  <si>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</si>
  <si>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</si>
  <si>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</si>
  <si>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</si>
  <si>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</si>
  <si>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</si>
  <si>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</si>
  <si>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</si>
  <si>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</si>
  <si>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</si>
  <si>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</si>
  <si>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</si>
  <si>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</si>
  <si>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</si>
  <si>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</si>
  <si>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</si>
  <si>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</si>
  <si>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</si>
  <si>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</si>
  <si>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</si>
  <si>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</si>
  <si>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</si>
  <si>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</si>
  <si>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</si>
  <si>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</si>
  <si>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</si>
  <si>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</si>
  <si>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</si>
  <si>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</si>
  <si>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</si>
  <si>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</si>
  <si>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</si>
  <si>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</si>
  <si>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</si>
  <si>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</si>
  <si>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</si>
  <si>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</si>
  <si>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</si>
  <si>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</si>
  <si>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</si>
  <si>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</si>
  <si>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</si>
  <si>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</si>
  <si>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</si>
  <si>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</si>
  <si>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</si>
  <si>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</si>
  <si>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</si>
  <si>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</si>
  <si>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</si>
  <si>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</si>
  <si>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</si>
  <si>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</si>
  <si>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</si>
  <si>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</si>
  <si>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</si>
  <si>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</si>
  <si>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</si>
  <si>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</si>
  <si>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</si>
  <si>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</si>
  <si>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</si>
  <si>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</si>
  <si>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</si>
  <si>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</si>
  <si>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</si>
  <si>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</si>
  <si>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</si>
  <si>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</si>
  <si>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</si>
  <si>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</si>
  <si>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</si>
  <si>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</si>
  <si>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</si>
  <si>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</si>
  <si>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</si>
  <si>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</si>
  <si>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</si>
  <si>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</si>
  <si>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</si>
  <si>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</si>
  <si>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</si>
  <si>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</si>
  <si>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</si>
  <si>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</si>
  <si>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</si>
  <si>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</si>
  <si>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</si>
  <si>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</si>
  <si>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</si>
  <si>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</si>
  <si>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</si>
  <si>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</si>
  <si>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</si>
  <si>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</si>
  <si>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</si>
  <si>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</si>
  <si>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</si>
  <si>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</si>
  <si>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</si>
  <si>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</si>
  <si>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</si>
  <si>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</si>
  <si>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</si>
  <si>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</si>
  <si>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</si>
  <si>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</si>
  <si>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</si>
  <si>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</si>
  <si>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</si>
  <si>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</si>
  <si>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</si>
  <si>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</si>
  <si>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</si>
  <si>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</si>
  <si>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</si>
  <si>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</si>
  <si>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</si>
  <si>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</si>
  <si>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</si>
  <si>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</si>
  <si>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</si>
  <si>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</si>
  <si>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</si>
  <si>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</si>
  <si>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</si>
  <si>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</si>
  <si>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</si>
  <si>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</si>
  <si>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</si>
  <si>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</si>
  <si>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</si>
  <si>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</si>
  <si>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</si>
  <si>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</si>
  <si>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</si>
  <si>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</si>
  <si>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</si>
  <si>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</si>
  <si>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</si>
  <si>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</si>
  <si>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</si>
  <si>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</si>
  <si>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</si>
  <si>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</si>
  <si>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</si>
  <si>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</si>
  <si>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</si>
  <si>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</si>
  <si>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</si>
  <si>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</si>
  <si>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</si>
  <si>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</si>
  <si>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</si>
  <si>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</si>
  <si>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</si>
  <si>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</si>
  <si>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</si>
  <si>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</si>
  <si>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</si>
  <si>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</si>
  <si>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</si>
  <si>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</si>
  <si>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</si>
  <si>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</si>
  <si>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</si>
  <si>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</si>
  <si>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</si>
  <si>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</si>
  <si>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</si>
  <si>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</si>
  <si>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</si>
  <si>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</si>
  <si>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</si>
  <si>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</si>
  <si>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</si>
  <si>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</si>
  <si>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</si>
  <si>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</si>
  <si>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</si>
  <si>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</si>
  <si>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</si>
  <si>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</si>
  <si>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</si>
  <si>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</si>
  <si>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</si>
  <si>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</si>
  <si>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</si>
  <si>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</si>
  <si>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</si>
  <si>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</si>
  <si>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</si>
  <si>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</si>
  <si>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</si>
  <si>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</si>
  <si>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</si>
  <si>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</si>
  <si>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</si>
  <si>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</si>
  <si>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</si>
  <si>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</si>
  <si>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</si>
  <si>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</si>
  <si>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</si>
  <si>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</si>
  <si>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</si>
  <si>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</si>
  <si>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</si>
  <si>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</si>
  <si>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</si>
  <si>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</si>
  <si>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</si>
  <si>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</si>
  <si>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</si>
  <si>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</si>
  <si>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</si>
  <si>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</si>
  <si>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</si>
  <si>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</si>
  <si>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</si>
  <si>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</si>
  <si>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</si>
  <si>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</si>
  <si>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</si>
  <si>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</si>
  <si>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</si>
  <si>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</si>
  <si>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</si>
  <si>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</si>
  <si>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</si>
  <si>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</si>
  <si>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</si>
  <si>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</si>
  <si>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</si>
  <si>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</si>
  <si>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</si>
  <si>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</si>
  <si>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</si>
  <si>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</si>
  <si>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</si>
  <si>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</si>
  <si>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</si>
  <si>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</si>
  <si>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</si>
  <si>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</si>
  <si>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</si>
  <si>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</si>
  <si>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</si>
  <si>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</si>
  <si>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</si>
  <si>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</si>
  <si>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</si>
  <si>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</si>
  <si>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</si>
  <si>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</si>
  <si>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</si>
  <si>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</si>
  <si>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</si>
  <si>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</si>
  <si>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</si>
  <si>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</si>
  <si>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</si>
  <si>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</si>
  <si>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</si>
  <si>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</si>
  <si>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</si>
  <si>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</si>
  <si>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</si>
  <si>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</si>
  <si>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</si>
  <si>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</si>
  <si>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</si>
  <si>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</si>
  <si>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</si>
  <si>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</si>
  <si>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</si>
  <si>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</si>
  <si>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</si>
  <si>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</si>
  <si>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</si>
  <si>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</si>
  <si>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</si>
  <si>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</si>
  <si>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</si>
  <si>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</si>
  <si>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</si>
  <si>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</si>
  <si>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</si>
  <si>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</si>
  <si>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</si>
  <si>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</si>
  <si>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</si>
  <si>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</si>
  <si>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</si>
  <si>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</si>
  <si>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</si>
  <si>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</si>
  <si>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</si>
  <si>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</si>
  <si>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</si>
  <si>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</si>
  <si>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</si>
  <si>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</si>
  <si>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</si>
  <si>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</si>
  <si>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</si>
  <si>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</si>
  <si>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</si>
  <si>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</si>
  <si>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</si>
  <si>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</si>
  <si>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</si>
  <si>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</si>
  <si>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</si>
  <si>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</si>
  <si>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</si>
  <si>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</si>
  <si>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</si>
  <si>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</si>
  <si>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</si>
  <si>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</si>
  <si>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</si>
  <si>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</si>
  <si>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</si>
  <si>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</si>
  <si>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</si>
  <si>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</si>
  <si>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</si>
  <si>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</si>
  <si>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</si>
  <si>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</si>
  <si>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</si>
  <si>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</si>
  <si>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</si>
  <si>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</si>
  <si>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</si>
  <si>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</si>
  <si>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</si>
  <si>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</si>
  <si>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</si>
  <si>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</si>
  <si>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</si>
  <si>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</si>
  <si>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</si>
  <si>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</si>
  <si>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</si>
  <si>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</si>
  <si>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</si>
  <si>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</si>
  <si>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</si>
  <si>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</si>
  <si>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</si>
  <si>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</si>
  <si>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</si>
  <si>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</si>
  <si>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</si>
  <si>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</si>
  <si>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</si>
  <si>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</si>
  <si>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</si>
  <si>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</si>
  <si>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</si>
  <si>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</si>
  <si>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</si>
  <si>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</si>
  <si>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</si>
  <si>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</si>
  <si>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</si>
  <si>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</si>
  <si>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</si>
  <si>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</si>
  <si>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</si>
  <si>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</si>
  <si>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</si>
  <si>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</si>
  <si>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</si>
  <si>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</si>
  <si>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</si>
  <si>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</si>
  <si>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</si>
  <si>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</si>
  <si>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</si>
  <si>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</si>
  <si>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</si>
  <si>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</si>
  <si>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</si>
  <si>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</si>
  <si>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</si>
  <si>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</si>
  <si>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</si>
  <si>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</si>
  <si>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</si>
  <si>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</si>
  <si>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</si>
  <si>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</si>
  <si>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</si>
  <si>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</si>
  <si>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</si>
  <si>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</si>
  <si>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</si>
  <si>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</si>
  <si>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</si>
  <si>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</si>
  <si>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</si>
  <si>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</si>
  <si>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</si>
  <si>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</si>
  <si>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</si>
  <si>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</si>
  <si>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</si>
  <si>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</si>
  <si>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</si>
  <si>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</si>
  <si>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</si>
  <si>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</si>
  <si>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</si>
  <si>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</si>
  <si>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</si>
  <si>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</si>
  <si>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</si>
  <si>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</si>
  <si>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</si>
  <si>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</si>
  <si>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</si>
  <si>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</si>
  <si>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</si>
  <si>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</si>
  <si>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</si>
  <si>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</si>
  <si>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</si>
  <si>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</si>
  <si>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</si>
  <si>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</si>
  <si>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</si>
  <si>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</si>
  <si>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</si>
  <si>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</si>
  <si>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</si>
  <si>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</si>
  <si>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</si>
  <si>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</si>
  <si>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</si>
  <si>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</si>
  <si>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</si>
  <si>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</si>
  <si>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</si>
  <si>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</si>
  <si>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</si>
  <si>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</si>
  <si>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</si>
  <si>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</si>
  <si>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</si>
  <si>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</si>
  <si>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</si>
  <si>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</si>
  <si>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</si>
  <si>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</si>
  <si>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</si>
  <si>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</si>
  <si>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</si>
  <si>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</si>
  <si>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</si>
  <si>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</si>
  <si>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</si>
  <si>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</si>
  <si>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</si>
  <si>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</si>
  <si>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</si>
  <si>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</si>
  <si>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</si>
  <si>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</si>
  <si>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</si>
  <si>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</si>
  <si>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</si>
  <si>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</si>
  <si>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</si>
  <si>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</si>
  <si>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</si>
  <si>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</si>
  <si>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</si>
  <si>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</si>
  <si>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</si>
  <si>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</si>
  <si>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</si>
  <si>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</si>
  <si>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</si>
  <si>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</si>
  <si>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</si>
  <si>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</si>
  <si>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</si>
  <si>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</si>
  <si>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</si>
  <si>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</si>
  <si>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</si>
  <si>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</si>
  <si>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</si>
  <si>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</si>
  <si>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</si>
  <si>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</si>
  <si>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</si>
  <si>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</si>
  <si>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</si>
  <si>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</si>
  <si>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</si>
  <si>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</si>
  <si>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</si>
  <si>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</si>
  <si>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</si>
  <si>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</si>
  <si>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</si>
  <si>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</si>
  <si>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</si>
  <si>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</si>
  <si>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</si>
  <si>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</si>
  <si>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</si>
  <si>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</si>
  <si>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</si>
  <si>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</si>
  <si>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</si>
  <si>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</si>
  <si>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</si>
  <si>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</si>
  <si>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</si>
  <si>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</si>
  <si>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</si>
  <si>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</si>
  <si>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</si>
  <si>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</si>
  <si>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</si>
  <si>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</si>
  <si>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</si>
  <si>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</si>
  <si>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</si>
  <si>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</si>
  <si>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</si>
  <si>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</si>
  <si>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</si>
  <si>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</si>
  <si>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</si>
  <si>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</si>
  <si>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</si>
  <si>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</si>
  <si>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</si>
  <si>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</si>
  <si>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</si>
  <si>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</si>
  <si>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</si>
  <si>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</si>
  <si>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</si>
  <si>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</si>
  <si>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</si>
  <si>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</si>
  <si>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</si>
  <si>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</si>
  <si>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</si>
  <si>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</si>
  <si>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</si>
  <si>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</si>
  <si>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</si>
  <si>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</si>
  <si>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</si>
  <si>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</si>
  <si>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</si>
  <si>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</si>
  <si>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</si>
  <si>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</si>
  <si>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</si>
  <si>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</si>
  <si>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</si>
  <si>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</si>
  <si>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</si>
  <si>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</si>
  <si>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</si>
  <si>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</si>
  <si>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</si>
  <si>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</si>
  <si>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</si>
  <si>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</si>
  <si>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</si>
  <si>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</si>
  <si>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</si>
  <si>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</si>
  <si>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</si>
  <si>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</si>
  <si>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</si>
  <si>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</si>
  <si>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</si>
  <si>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</si>
  <si>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</si>
  <si>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</si>
  <si>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</si>
  <si>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</si>
  <si>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</si>
  <si>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</si>
  <si>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</si>
  <si>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</si>
  <si>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</si>
  <si>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</si>
  <si>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</si>
  <si>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</si>
  <si>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</si>
  <si>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</si>
  <si>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</si>
  <si>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</si>
  <si>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</si>
  <si>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</si>
  <si>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</si>
  <si>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</si>
  <si>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</si>
  <si>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</si>
  <si>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</si>
  <si>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</si>
  <si>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</si>
  <si>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</si>
  <si>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</si>
  <si>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</si>
  <si>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</si>
  <si>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</si>
  <si>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</si>
  <si>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</si>
  <si>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</si>
  <si>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</si>
  <si>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</si>
  <si>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</si>
  <si>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</si>
  <si>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</si>
  <si>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</si>
  <si>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</si>
  <si>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</si>
  <si>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</si>
  <si>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</si>
  <si>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</si>
  <si>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</si>
  <si>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</si>
  <si>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</si>
  <si>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</si>
  <si>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</si>
  <si>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</si>
  <si>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</si>
  <si>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</si>
  <si>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</si>
  <si>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</si>
  <si>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</si>
  <si>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</si>
  <si>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</si>
  <si>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</si>
  <si>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</si>
  <si>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</si>
  <si>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</si>
  <si>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</si>
  <si>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</si>
  <si>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</si>
  <si>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</si>
  <si>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</si>
  <si>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</si>
  <si>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</si>
  <si>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</si>
  <si>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</si>
  <si>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</si>
  <si>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</si>
  <si>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</si>
  <si>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</si>
  <si>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</si>
  <si>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</si>
  <si>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</si>
  <si>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</si>
  <si>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</si>
  <si>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</si>
  <si>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</si>
  <si>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</si>
  <si>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</si>
  <si>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</si>
  <si>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</si>
  <si>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</si>
  <si>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</si>
  <si>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</si>
  <si>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</si>
  <si>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</si>
  <si>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</si>
  <si>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</si>
  <si>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</si>
  <si>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</si>
  <si>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</si>
  <si>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</si>
  <si>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</si>
  <si>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</si>
  <si>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</si>
  <si>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</si>
  <si>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</si>
  <si>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</si>
  <si>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</si>
  <si>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</si>
  <si>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</si>
  <si>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</si>
  <si>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</si>
  <si>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</si>
  <si>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</si>
  <si>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</si>
  <si>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</si>
  <si>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</si>
  <si>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</si>
  <si>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</si>
  <si>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</si>
  <si>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</si>
  <si>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</si>
  <si>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</si>
  <si>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</si>
  <si>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</si>
  <si>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</si>
  <si>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</si>
  <si>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</si>
  <si>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</si>
  <si>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</si>
  <si>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</si>
  <si>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</si>
  <si>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</si>
  <si>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</si>
  <si>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</si>
  <si>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</si>
  <si>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</si>
  <si>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</si>
  <si>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</si>
  <si>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</si>
  <si>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</si>
  <si>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</si>
  <si>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</si>
  <si>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</si>
  <si>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</si>
  <si>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</si>
  <si>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</si>
  <si>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</si>
  <si>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</si>
  <si>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</si>
  <si>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</si>
  <si>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</si>
  <si>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</si>
  <si>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</si>
  <si>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</si>
  <si>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</si>
  <si>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</si>
  <si>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</si>
  <si>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</si>
  <si>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</si>
  <si>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</si>
  <si>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</si>
  <si>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</si>
  <si>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</si>
  <si>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</si>
  <si>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</si>
  <si>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</si>
  <si>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</si>
  <si>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</si>
  <si>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</si>
  <si>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</si>
  <si>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</si>
  <si>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</si>
  <si>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</si>
  <si>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</si>
  <si>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</si>
  <si>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</si>
  <si>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</si>
  <si>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</si>
  <si>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</si>
  <si>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</si>
  <si>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</si>
  <si>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</si>
  <si>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</si>
  <si>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</si>
  <si>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</si>
  <si>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</si>
  <si>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</si>
  <si>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</si>
  <si>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</si>
  <si>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</si>
  <si>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</si>
  <si>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</si>
  <si>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</si>
  <si>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</si>
  <si>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</si>
  <si>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</si>
  <si>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</si>
  <si>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</si>
  <si>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</si>
  <si>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</si>
  <si>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</si>
  <si>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</si>
  <si>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</si>
  <si>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</si>
  <si>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</si>
  <si>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</si>
  <si>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</si>
  <si>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</si>
  <si>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</si>
  <si>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</si>
  <si>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</si>
  <si>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</si>
  <si>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</si>
  <si>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</si>
  <si>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</si>
  <si>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</si>
  <si>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</si>
  <si>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</si>
  <si>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</si>
  <si>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</si>
  <si>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</si>
  <si>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</si>
  <si>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</si>
  <si>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</si>
  <si>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</si>
  <si>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</si>
  <si>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</si>
  <si>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</si>
  <si>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</si>
  <si>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</si>
  <si>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</si>
  <si>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</si>
  <si>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</si>
  <si>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</si>
  <si>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</si>
  <si>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</si>
  <si>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</si>
  <si>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</si>
  <si>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</si>
  <si>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</si>
  <si>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</si>
  <si>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</si>
  <si>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</si>
  <si>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</si>
  <si>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</si>
  <si>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</si>
  <si>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</si>
  <si>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</si>
  <si>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</si>
  <si>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</si>
  <si>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</si>
  <si>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</si>
  <si>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</si>
  <si>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</si>
  <si>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</si>
  <si>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</si>
  <si>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</si>
  <si>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</si>
  <si>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</si>
  <si>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</si>
  <si>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</si>
  <si>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</si>
  <si>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</si>
  <si>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</si>
  <si>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</si>
  <si>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</si>
  <si>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</si>
  <si>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</si>
  <si>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</si>
  <si>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</si>
  <si>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</si>
  <si>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</si>
  <si>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</si>
  <si>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</si>
  <si>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</si>
  <si>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</si>
  <si>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</si>
  <si>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</si>
  <si>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</si>
  <si>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</si>
  <si>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</si>
  <si>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</si>
  <si>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</si>
  <si>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</si>
  <si>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</si>
  <si>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</si>
  <si>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</si>
  <si>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</si>
  <si>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</si>
  <si>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</si>
  <si>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</si>
  <si>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</si>
  <si>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</si>
  <si>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</si>
  <si>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</si>
  <si>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</si>
  <si>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</si>
  <si>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</si>
  <si>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</si>
  <si>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</si>
  <si>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</si>
  <si>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</si>
  <si>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</si>
  <si>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</si>
  <si>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</si>
  <si>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</si>
  <si>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</si>
  <si>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</si>
  <si>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</si>
  <si>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</si>
  <si>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</si>
  <si>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</si>
  <si>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</si>
  <si>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</si>
  <si>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</si>
  <si>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</si>
  <si>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</si>
  <si>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</si>
  <si>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</si>
  <si>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</si>
  <si>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</si>
  <si>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</si>
  <si>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</si>
  <si>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</si>
  <si>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</si>
  <si>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</si>
  <si>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</si>
  <si>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</si>
  <si>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</si>
  <si>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</si>
  <si>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</si>
  <si>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</si>
  <si>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</si>
  <si>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</si>
  <si>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</si>
  <si>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</si>
  <si>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</si>
  <si>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</si>
  <si>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</si>
  <si>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</si>
  <si>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</si>
  <si>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</si>
  <si>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</si>
  <si>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</si>
  <si>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</si>
  <si>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</si>
  <si>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</si>
  <si>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</si>
  <si>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</si>
  <si>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</si>
  <si>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</si>
  <si>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</si>
  <si>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</si>
  <si>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</si>
  <si>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</si>
  <si>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</si>
  <si>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</si>
  <si>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</si>
  <si>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</si>
  <si>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</si>
  <si>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</si>
  <si>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</si>
  <si>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</si>
  <si>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</si>
  <si>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</si>
  <si>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</si>
  <si>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</si>
  <si>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</si>
  <si>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</si>
  <si>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</si>
  <si>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</si>
  <si>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</si>
  <si>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</si>
  <si>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</si>
  <si>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</si>
  <si>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</si>
  <si>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</si>
  <si>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</si>
  <si>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</si>
  <si>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</si>
  <si>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</si>
  <si>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</si>
  <si>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</si>
  <si>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</si>
  <si>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</si>
  <si>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</si>
  <si>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</si>
  <si>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</si>
  <si>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</si>
  <si>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</si>
  <si>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</si>
  <si>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</si>
  <si>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</si>
  <si>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</si>
  <si>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</si>
  <si>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</si>
  <si>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</si>
  <si>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</si>
  <si>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</si>
  <si>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</si>
  <si>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</si>
  <si>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</si>
  <si>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</si>
  <si>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</si>
  <si>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</si>
  <si>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</si>
  <si>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</si>
  <si>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</si>
  <si>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</si>
  <si>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</si>
  <si>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</si>
  <si>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</si>
  <si>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</si>
  <si>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</si>
  <si>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</si>
  <si>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</si>
  <si>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</si>
  <si>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</si>
  <si>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</si>
  <si>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</si>
  <si>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</si>
  <si>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</si>
  <si>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</si>
  <si>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</si>
  <si>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</si>
  <si>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</si>
  <si>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</si>
  <si>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</si>
  <si>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</si>
  <si>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</si>
  <si>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</si>
  <si>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</si>
  <si>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</si>
  <si>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</si>
  <si>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</si>
  <si>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</si>
  <si>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</si>
  <si>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</si>
  <si>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</si>
  <si>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</si>
  <si>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</si>
  <si>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</si>
  <si>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</si>
  <si>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</si>
  <si>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</si>
  <si>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</si>
  <si>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</si>
  <si>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</si>
  <si>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</si>
  <si>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</si>
  <si>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</si>
  <si>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</si>
  <si>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</si>
  <si>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</si>
  <si>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</si>
  <si>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</si>
  <si>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</si>
  <si>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</si>
  <si>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</si>
  <si>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</si>
  <si>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</si>
  <si>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</si>
  <si>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</si>
  <si>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</si>
  <si>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</si>
  <si>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</si>
  <si>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</si>
  <si>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</si>
  <si>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</si>
  <si>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</si>
  <si>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</si>
  <si>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</si>
  <si>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</si>
  <si>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</si>
  <si>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</si>
  <si>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</si>
  <si>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</si>
  <si>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</si>
  <si>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</si>
  <si>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</si>
  <si>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</si>
  <si>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</si>
  <si>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</si>
  <si>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</si>
  <si>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</si>
  <si>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</si>
  <si>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</si>
  <si>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</si>
  <si>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</si>
  <si>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</si>
  <si>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</si>
  <si>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</si>
  <si>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</si>
  <si>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</si>
  <si>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</si>
  <si>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</si>
  <si>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</si>
  <si>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</si>
  <si>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</si>
  <si>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</si>
  <si>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</si>
  <si>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</si>
  <si>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</si>
  <si>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</si>
  <si>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</si>
  <si>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</si>
  <si>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</si>
  <si>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</si>
  <si>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</si>
  <si>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</si>
  <si>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</si>
  <si>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</si>
  <si>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</si>
  <si>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</si>
  <si>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</si>
  <si>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</si>
  <si>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</si>
  <si>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</si>
  <si>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</si>
  <si>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</si>
  <si>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</si>
  <si>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</si>
  <si>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</si>
  <si>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</si>
  <si>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</si>
  <si>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</si>
  <si>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</si>
  <si>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</si>
  <si>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</si>
  <si>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</si>
  <si>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</si>
  <si>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</si>
  <si>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</si>
  <si>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</si>
  <si>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</si>
  <si>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</si>
  <si>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</si>
  <si>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</si>
  <si>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</si>
  <si>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</si>
  <si>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</si>
  <si>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</si>
  <si>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</si>
  <si>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</si>
  <si>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</si>
  <si>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</si>
  <si>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</si>
  <si>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</si>
  <si>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</si>
  <si>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</si>
  <si>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</si>
  <si>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</si>
  <si>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</si>
  <si>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</si>
  <si>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</si>
  <si>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</si>
  <si>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</si>
  <si>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</si>
  <si>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</si>
  <si>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</si>
  <si>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</si>
  <si>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</si>
  <si>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</si>
  <si>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</si>
  <si>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</si>
  <si>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</si>
  <si>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</si>
  <si>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</si>
  <si>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</si>
  <si>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</si>
  <si>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</si>
  <si>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</si>
  <si>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</si>
  <si>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</si>
  <si>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</si>
  <si>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</si>
  <si>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</si>
  <si>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</si>
  <si>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</si>
  <si>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</si>
  <si>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</si>
  <si>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</si>
  <si>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</si>
  <si>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</si>
  <si>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</si>
  <si>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</si>
  <si>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</si>
  <si>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</si>
  <si>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</si>
  <si>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</si>
  <si>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</si>
  <si>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</si>
  <si>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</si>
  <si>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</si>
  <si>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</si>
  <si>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</si>
  <si>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</si>
  <si>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</si>
  <si>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</si>
  <si>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</si>
  <si>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</si>
  <si>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</si>
  <si>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</si>
  <si>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</si>
  <si>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</si>
  <si>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</si>
  <si>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</si>
  <si>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</si>
  <si>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</si>
  <si>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</si>
  <si>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</si>
  <si>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</si>
  <si>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</si>
  <si>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</si>
  <si>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</si>
  <si>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</si>
  <si>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</si>
  <si>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</si>
  <si>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</si>
  <si>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</si>
  <si>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</si>
  <si>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</si>
  <si>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</si>
  <si>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</si>
  <si>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</si>
  <si>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</si>
  <si>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</si>
  <si>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</si>
  <si>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</si>
  <si>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</si>
  <si>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</si>
  <si>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</si>
  <si>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</si>
  <si>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</si>
  <si>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</si>
  <si>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</si>
  <si>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</si>
  <si>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</si>
  <si>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</si>
  <si>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</si>
  <si>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</si>
  <si>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</si>
  <si>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</si>
  <si>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</si>
  <si>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</si>
  <si>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</si>
  <si>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</si>
  <si>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</si>
  <si>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</si>
  <si>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</si>
  <si>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</si>
  <si>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</si>
  <si>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</si>
  <si>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</si>
  <si>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</si>
  <si>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</si>
  <si>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</si>
  <si>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</si>
  <si>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</si>
  <si>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</si>
  <si>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</si>
  <si>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</si>
  <si>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</si>
  <si>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</si>
  <si>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</si>
  <si>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</si>
  <si>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</si>
  <si>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</si>
  <si>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</si>
  <si>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</si>
  <si>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</si>
  <si>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</si>
  <si>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</si>
  <si>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</si>
  <si>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</si>
  <si>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</si>
  <si>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</si>
  <si>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</si>
  <si>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</si>
  <si>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</si>
  <si>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</si>
  <si>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</si>
  <si>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</si>
  <si>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</si>
  <si>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</si>
  <si>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</si>
  <si>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</si>
  <si>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</si>
  <si>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</si>
  <si>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</si>
  <si>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</si>
  <si>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</si>
  <si>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</si>
  <si>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</si>
  <si>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</si>
  <si>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</si>
  <si>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</si>
  <si>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</si>
  <si>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</si>
  <si>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</si>
  <si>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</si>
  <si>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</si>
  <si>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</si>
  <si>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</si>
  <si>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</si>
  <si>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</si>
  <si>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</si>
  <si>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</si>
  <si>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</si>
  <si>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</si>
  <si>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</si>
  <si>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</si>
  <si>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</si>
  <si>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</si>
  <si>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</si>
  <si>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</si>
  <si>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</si>
  <si>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</si>
  <si>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</si>
  <si>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</si>
  <si>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</si>
  <si>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</si>
  <si>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</si>
  <si>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</si>
  <si>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</si>
  <si>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</si>
  <si>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</si>
  <si>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</si>
  <si>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</si>
  <si>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</si>
  <si>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</si>
  <si>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</si>
  <si>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</si>
  <si>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</si>
  <si>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</si>
  <si>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</si>
  <si>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</si>
  <si>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</si>
  <si>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</si>
  <si>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</si>
  <si>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</si>
  <si>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</si>
  <si>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</si>
  <si>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</si>
  <si>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</si>
  <si>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</si>
  <si>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</si>
  <si>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</si>
  <si>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</si>
  <si>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</si>
  <si>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</si>
  <si>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</si>
  <si>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</si>
  <si>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</si>
  <si>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</si>
  <si>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</si>
  <si>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</si>
  <si>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</si>
  <si>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</si>
  <si>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</si>
  <si>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</si>
  <si>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</si>
  <si>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</si>
  <si>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</si>
  <si>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</si>
  <si>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</si>
  <si>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</si>
  <si>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</si>
  <si>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</si>
  <si>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</si>
  <si>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</si>
  <si>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</si>
  <si>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</si>
  <si>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</si>
  <si>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</si>
  <si>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</si>
  <si>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</si>
  <si>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</si>
  <si>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</si>
  <si>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</si>
  <si>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</si>
  <si>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</si>
  <si>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</si>
  <si>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</si>
  <si>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</si>
  <si>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</si>
  <si>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</si>
  <si>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</si>
  <si>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</si>
  <si>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</si>
  <si>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</si>
  <si>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</si>
  <si>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</si>
  <si>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</si>
  <si>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</si>
  <si>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</si>
  <si>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</si>
  <si>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</si>
  <si>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</si>
  <si>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</si>
  <si>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</si>
  <si>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</si>
  <si>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</si>
  <si>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</si>
  <si>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</si>
  <si>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</si>
  <si>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</si>
  <si>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</si>
  <si>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</si>
  <si>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</si>
  <si>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</si>
  <si>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</si>
  <si>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</si>
  <si>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</si>
  <si>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</si>
  <si>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</si>
  <si>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</si>
  <si>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</si>
  <si>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</si>
  <si>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</si>
  <si>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</si>
  <si>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</si>
  <si>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</si>
  <si>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</si>
  <si>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</si>
  <si>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</si>
  <si>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</si>
  <si>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</si>
  <si>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</si>
  <si>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</si>
  <si>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</si>
  <si>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</si>
  <si>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</si>
  <si>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</si>
  <si>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</si>
  <si>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</si>
  <si>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</si>
  <si>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</si>
  <si>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</si>
  <si>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</si>
  <si>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</si>
  <si>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</si>
  <si>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</si>
  <si>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</si>
  <si>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</si>
  <si>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</si>
  <si>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</si>
  <si>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</si>
  <si>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</si>
  <si>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</si>
  <si>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</si>
  <si>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</si>
  <si>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</si>
  <si>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</si>
  <si>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</si>
  <si>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</si>
  <si>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</si>
  <si>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</si>
  <si>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</si>
  <si>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</si>
  <si>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</si>
  <si>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</si>
  <si>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</si>
  <si>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</si>
  <si>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</si>
  <si>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</si>
  <si>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</si>
  <si>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</si>
  <si>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</si>
  <si>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</si>
  <si>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</si>
  <si>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</si>
  <si>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</si>
  <si>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</si>
  <si>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</si>
  <si>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</si>
  <si>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</si>
  <si>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</si>
  <si>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</si>
  <si>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</si>
  <si>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</si>
  <si>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</si>
  <si>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</si>
  <si>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</si>
  <si>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</si>
  <si>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</si>
  <si>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</si>
  <si>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</si>
  <si>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</si>
  <si>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</si>
  <si>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</si>
  <si>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</si>
  <si>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</si>
  <si>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</si>
  <si>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</si>
  <si>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</si>
  <si>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</si>
  <si>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</si>
  <si>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</si>
  <si>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</si>
  <si>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</si>
  <si>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</si>
  <si>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</si>
  <si>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</si>
  <si>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</si>
  <si>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</si>
  <si>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</si>
  <si>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</si>
  <si>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</si>
  <si>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</si>
  <si>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</si>
  <si>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</si>
  <si>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</si>
  <si>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</si>
  <si>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</si>
  <si>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</si>
  <si>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</si>
  <si>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</si>
  <si>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</si>
  <si>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</si>
  <si>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</si>
  <si>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</si>
  <si>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</si>
  <si>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</si>
  <si>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</si>
  <si>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</si>
  <si>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</si>
  <si>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</si>
  <si>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</si>
  <si>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</si>
  <si>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</si>
  <si>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</si>
  <si>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</si>
  <si>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</si>
  <si>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</si>
  <si>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</si>
  <si>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</si>
  <si>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</si>
  <si>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</si>
  <si>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</si>
  <si>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</si>
  <si>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</si>
  <si>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</si>
  <si>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</si>
  <si>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</si>
  <si>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</si>
  <si>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</si>
  <si>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</si>
  <si>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</si>
  <si>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</si>
  <si>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</si>
  <si>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</si>
  <si>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</si>
  <si>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</si>
  <si>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</si>
  <si>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</si>
  <si>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</si>
  <si>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</si>
  <si>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</si>
  <si>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</si>
  <si>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</si>
  <si>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</si>
  <si>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</si>
  <si>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</si>
  <si>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</si>
  <si>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</si>
  <si>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</si>
  <si>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</si>
  <si>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</si>
  <si>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</si>
  <si>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</si>
  <si>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</si>
  <si>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</si>
  <si>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</si>
  <si>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</si>
  <si>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</si>
  <si>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</si>
  <si>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</si>
  <si>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</si>
  <si>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</si>
  <si>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</si>
  <si>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</si>
  <si>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</si>
  <si>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</si>
  <si>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</si>
  <si>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</si>
  <si>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</si>
  <si>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</si>
  <si>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</si>
  <si>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</si>
  <si>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</si>
  <si>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</si>
  <si>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</si>
  <si>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</si>
  <si>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</si>
  <si>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</si>
  <si>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</si>
  <si>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</si>
  <si>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</si>
  <si>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</si>
  <si>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</si>
  <si>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</si>
  <si>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</si>
  <si>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</si>
  <si>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</si>
  <si>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</si>
  <si>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</si>
  <si>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</si>
  <si>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</si>
  <si>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</si>
  <si>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</si>
  <si>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</si>
  <si>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</si>
  <si>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</si>
  <si>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</si>
  <si>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</si>
  <si>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</si>
  <si>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</si>
  <si>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</si>
  <si>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</si>
  <si>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</si>
  <si>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</si>
  <si>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</si>
  <si>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</si>
  <si>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</si>
  <si>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</si>
  <si>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</si>
  <si>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</si>
  <si>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</si>
  <si>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</si>
  <si>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</si>
  <si>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</si>
  <si>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</si>
  <si>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</si>
  <si>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</si>
  <si>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</si>
  <si>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</si>
  <si>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</si>
  <si>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</si>
  <si>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</si>
  <si>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</si>
  <si>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</si>
  <si>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</si>
  <si>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</si>
  <si>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</si>
  <si>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</si>
  <si>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</si>
  <si>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</si>
  <si>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</si>
  <si>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</si>
  <si>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</si>
  <si>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</si>
  <si>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</si>
  <si>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</si>
  <si>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</si>
  <si>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</si>
  <si>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</si>
  <si>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</si>
  <si>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</si>
  <si>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</si>
  <si>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</si>
  <si>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</si>
  <si>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</si>
  <si>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</si>
  <si>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</si>
  <si>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</si>
  <si>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</si>
  <si>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</si>
  <si>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</si>
  <si>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</si>
  <si>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</si>
  <si>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</si>
  <si>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</si>
  <si>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</si>
  <si>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</si>
  <si>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</si>
  <si>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</si>
  <si>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</si>
  <si>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</si>
  <si>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</si>
  <si>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</si>
  <si>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</si>
  <si>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</si>
  <si>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</si>
  <si>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</si>
  <si>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</si>
  <si>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</si>
  <si>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</si>
  <si>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</si>
  <si>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</si>
  <si>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</si>
  <si>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</si>
  <si>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</si>
  <si>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</si>
  <si>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</si>
  <si>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</si>
  <si>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</si>
  <si>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</si>
  <si>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</si>
  <si>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</si>
  <si>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</si>
  <si>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</si>
  <si>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</si>
  <si>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</si>
  <si>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</si>
  <si>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</si>
  <si>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</si>
  <si>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</si>
  <si>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</si>
  <si>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</si>
  <si>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</si>
  <si>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</si>
  <si>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</si>
  <si>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</si>
  <si>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</si>
  <si>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</si>
  <si>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</si>
  <si>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</si>
  <si>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</si>
  <si>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</si>
  <si>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</si>
  <si>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</si>
  <si>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</si>
  <si>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</si>
  <si>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</si>
  <si>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</si>
  <si>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</si>
  <si>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</si>
  <si>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</si>
  <si>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</si>
  <si>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</si>
  <si>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</si>
  <si>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</si>
  <si>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</si>
  <si>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</si>
  <si>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</si>
  <si>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</si>
  <si>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</si>
  <si>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</si>
  <si>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</si>
  <si>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</si>
  <si>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</si>
  <si>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</si>
  <si>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</si>
  <si>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</si>
  <si>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</si>
  <si>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</si>
  <si>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</si>
  <si>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</si>
  <si>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</si>
  <si>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</si>
  <si>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</si>
  <si>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</si>
  <si>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</si>
  <si>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</si>
  <si>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</si>
  <si>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</si>
  <si>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</si>
  <si>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</si>
  <si>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</si>
  <si>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</si>
  <si>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</si>
  <si>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</si>
  <si>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</si>
  <si>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</si>
  <si>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</si>
  <si>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</si>
  <si>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</si>
  <si>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</si>
  <si>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</si>
  <si>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</si>
  <si>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</si>
  <si>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</si>
  <si>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</si>
  <si>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</si>
  <si>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</si>
  <si>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</si>
  <si>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</si>
  <si>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</si>
  <si>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</si>
  <si>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</si>
  <si>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</si>
  <si>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</si>
  <si>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</si>
  <si>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</si>
  <si>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</si>
  <si>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</si>
  <si>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</si>
  <si>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</si>
  <si>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</si>
  <si>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</si>
  <si>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</si>
  <si>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</si>
  <si>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</si>
  <si>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</si>
  <si>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</si>
  <si>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</si>
  <si>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</si>
  <si>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</si>
  <si>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</si>
  <si>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</si>
  <si>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</si>
  <si>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</si>
  <si>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</si>
  <si>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</si>
  <si>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</si>
  <si>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</si>
  <si>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</si>
  <si>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</si>
  <si>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</si>
  <si>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</si>
  <si>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</si>
  <si>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</si>
  <si>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</si>
  <si>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</si>
  <si>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</si>
  <si>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</si>
  <si>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</si>
  <si>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</si>
  <si>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</si>
  <si>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</si>
  <si>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</si>
  <si>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</si>
  <si>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</si>
  <si>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</si>
  <si>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</si>
  <si>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</si>
  <si>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</si>
  <si>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</si>
  <si>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</si>
  <si>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</si>
  <si>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</si>
  <si>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</si>
  <si>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</si>
  <si>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</si>
  <si>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</si>
  <si>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</si>
  <si>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</si>
  <si>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</si>
  <si>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</si>
  <si>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</si>
  <si>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</si>
  <si>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</si>
  <si>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</si>
  <si>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</si>
  <si>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</si>
  <si>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</si>
  <si>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</si>
  <si>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</si>
  <si>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</si>
  <si>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</si>
  <si>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</si>
  <si>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</si>
  <si>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</si>
  <si>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</si>
  <si>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</si>
  <si>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</si>
  <si>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</si>
  <si>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</si>
  <si>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</si>
  <si>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</si>
  <si>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</si>
  <si>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</si>
  <si>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</si>
  <si>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</si>
  <si>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</si>
  <si>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</si>
  <si>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</si>
  <si>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</si>
  <si>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</si>
  <si>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</si>
  <si>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</si>
  <si>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</si>
  <si>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</si>
  <si>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</si>
  <si>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</si>
  <si>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</si>
  <si>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</si>
  <si>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</si>
  <si>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</si>
  <si>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</si>
  <si>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</si>
  <si>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</si>
  <si>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</si>
  <si>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</si>
  <si>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</si>
  <si>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</si>
  <si>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</si>
  <si>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</si>
  <si>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</si>
  <si>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</si>
  <si>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</si>
  <si>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</si>
  <si>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</si>
  <si>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</si>
  <si>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</si>
  <si>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</si>
  <si>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</si>
  <si>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</si>
  <si>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</si>
  <si>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</si>
  <si>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</si>
  <si>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</si>
  <si>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</si>
  <si>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</si>
  <si>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</si>
  <si>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</si>
  <si>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</si>
  <si>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</si>
  <si>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</si>
  <si>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</si>
  <si>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</si>
  <si>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</si>
  <si>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</si>
  <si>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</si>
  <si>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</si>
  <si>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</si>
  <si>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</si>
  <si>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</si>
  <si>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</si>
  <si>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</si>
  <si>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</si>
  <si>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</si>
  <si>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</si>
  <si>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</si>
  <si>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</si>
  <si>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</si>
  <si>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</si>
  <si>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</si>
  <si>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</si>
  <si>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</si>
  <si>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</si>
  <si>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</si>
  <si>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</si>
  <si>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</si>
  <si>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</si>
  <si>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</si>
  <si>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</si>
  <si>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</si>
  <si>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</si>
  <si>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</si>
  <si>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</si>
  <si>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</si>
  <si>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</si>
  <si>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</si>
  <si>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</si>
  <si>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</si>
  <si>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</si>
  <si>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</si>
  <si>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</si>
  <si>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</si>
  <si>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</si>
  <si>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</si>
  <si>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</si>
  <si>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</si>
  <si>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</si>
  <si>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</si>
  <si>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</si>
  <si>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</si>
  <si>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</si>
  <si>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</si>
  <si>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</si>
  <si>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</si>
  <si>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</si>
  <si>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</si>
  <si>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</si>
  <si>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</si>
  <si>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</si>
  <si>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</si>
  <si>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</si>
  <si>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</si>
  <si>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</si>
  <si>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</si>
  <si>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</si>
  <si>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</si>
  <si>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</si>
  <si>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</si>
  <si>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</si>
  <si>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</si>
  <si>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</si>
  <si>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</si>
  <si>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</si>
  <si>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</si>
  <si>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</si>
  <si>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</si>
  <si>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</si>
  <si>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</si>
  <si>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</si>
  <si>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</si>
  <si>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</si>
  <si>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</si>
  <si>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</si>
  <si>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</si>
  <si>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</si>
  <si>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</si>
  <si>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</si>
  <si>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</si>
  <si>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</si>
  <si>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</si>
  <si>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</si>
  <si>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</si>
  <si>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</si>
  <si>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</si>
  <si>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</si>
  <si>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</si>
  <si>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</si>
  <si>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</si>
  <si>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</si>
  <si>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</si>
  <si>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</si>
  <si>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</si>
  <si>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</si>
  <si>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</si>
  <si>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</si>
  <si>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</si>
  <si>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</si>
  <si>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</si>
  <si>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</si>
  <si>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</si>
  <si>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</si>
  <si>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</si>
  <si>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</si>
  <si>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</si>
  <si>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</si>
  <si>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</si>
  <si>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</si>
  <si>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</si>
  <si>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</si>
  <si>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</si>
  <si>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</si>
  <si>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</si>
  <si>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</si>
  <si>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</si>
  <si>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</si>
  <si>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</si>
  <si>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</si>
  <si>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</si>
  <si>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</si>
  <si>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</si>
  <si>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</si>
  <si>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</si>
  <si>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</si>
  <si>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</si>
  <si>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</si>
  <si>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</si>
  <si>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</si>
  <si>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</si>
  <si>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</si>
  <si>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</si>
  <si>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</si>
  <si>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</si>
  <si>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</si>
  <si>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</si>
  <si>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</si>
  <si>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</si>
  <si>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</si>
  <si>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</si>
  <si>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</si>
  <si>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</si>
  <si>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</si>
  <si>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</si>
  <si>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</si>
  <si>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</si>
  <si>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</si>
  <si>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</si>
  <si>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</si>
  <si>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</si>
  <si>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</si>
  <si>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</si>
  <si>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</si>
  <si>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</si>
  <si>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</si>
  <si>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</si>
  <si>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</si>
  <si>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</si>
  <si>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</si>
  <si>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</si>
  <si>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</si>
  <si>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</si>
  <si>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</si>
  <si>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</si>
  <si>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</si>
  <si>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</si>
  <si>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</si>
  <si>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</si>
  <si>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</si>
  <si>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</si>
  <si>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</si>
  <si>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</si>
  <si>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</si>
  <si>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</si>
  <si>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</si>
  <si>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</si>
  <si>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</si>
  <si>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</si>
  <si>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</si>
  <si>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</si>
  <si>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</si>
  <si>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</si>
  <si>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</si>
  <si>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</si>
  <si>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</si>
  <si>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</si>
  <si>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</si>
  <si>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</si>
  <si>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</si>
  <si>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</si>
  <si>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</si>
  <si>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</si>
  <si>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</si>
  <si>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</si>
  <si>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</si>
  <si>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</si>
  <si>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</si>
  <si>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</si>
  <si>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</si>
  <si>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</si>
  <si>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</si>
  <si>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</si>
  <si>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</si>
  <si>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</si>
  <si>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</si>
  <si>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</si>
  <si>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</si>
  <si>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</si>
  <si>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</si>
  <si>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</si>
  <si>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</si>
  <si>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</si>
  <si>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</si>
  <si>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</si>
  <si>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</si>
  <si>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</si>
  <si>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</si>
  <si>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</si>
  <si>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</si>
  <si>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</si>
  <si>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</si>
  <si>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</si>
  <si>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</si>
  <si>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</si>
  <si>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</si>
  <si>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</si>
  <si>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</si>
  <si>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</si>
  <si>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</si>
  <si>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</si>
  <si>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</si>
  <si>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</si>
  <si>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</si>
  <si>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</si>
  <si>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</si>
  <si>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</si>
  <si>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</si>
  <si>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</si>
  <si>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</si>
  <si>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</si>
  <si>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</si>
  <si>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</si>
  <si>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</si>
  <si>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</si>
  <si>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</si>
  <si>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</si>
  <si>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</si>
  <si>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</si>
  <si>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</si>
  <si>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</si>
  <si>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</si>
  <si>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</si>
  <si>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</si>
  <si>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</si>
  <si>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</si>
  <si>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</si>
  <si>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</si>
  <si>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</si>
  <si>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</si>
  <si>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</si>
  <si>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</si>
  <si>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</si>
  <si>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</si>
  <si>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</si>
  <si>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</si>
  <si>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</si>
  <si>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</si>
  <si>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</si>
  <si>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</si>
  <si>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</si>
  <si>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</si>
  <si>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</si>
  <si>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</si>
  <si>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</si>
  <si>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</si>
  <si>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</si>
  <si>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</si>
  <si>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</si>
  <si>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</si>
  <si>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</si>
  <si>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</si>
  <si>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</si>
  <si>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</si>
  <si>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</si>
  <si>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</si>
  <si>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</si>
  <si>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</si>
  <si>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</si>
  <si>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</si>
  <si>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</si>
  <si>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</si>
  <si>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</si>
  <si>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</si>
  <si>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</si>
  <si>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</si>
  <si>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</si>
  <si>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</si>
  <si>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</si>
  <si>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</si>
  <si>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</si>
  <si>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</si>
  <si>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</si>
  <si>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</si>
  <si>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</si>
  <si>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</si>
  <si>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</si>
  <si>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</si>
  <si>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</si>
  <si>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</si>
  <si>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</si>
  <si>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</si>
  <si>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</si>
  <si>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</si>
  <si>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</si>
  <si>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</si>
  <si>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</si>
  <si>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</si>
  <si>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</si>
  <si>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</si>
  <si>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</si>
  <si>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</si>
  <si>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</si>
  <si>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</si>
  <si>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</si>
  <si>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</si>
  <si>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</si>
  <si>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</si>
  <si>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</si>
  <si>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</si>
  <si>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</si>
  <si>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</si>
  <si>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</si>
  <si>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</si>
  <si>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</si>
  <si>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</si>
  <si>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</si>
  <si>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</si>
  <si>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</si>
  <si>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</si>
  <si>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</si>
  <si>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</si>
  <si>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</si>
  <si>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</si>
  <si>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</si>
  <si>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</si>
  <si>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</si>
  <si>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</si>
  <si>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</si>
  <si>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</si>
  <si>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</si>
  <si>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</si>
  <si>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</si>
  <si>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</si>
  <si>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</si>
  <si>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</si>
  <si>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</si>
  <si>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</si>
  <si>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</si>
  <si>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</si>
  <si>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</si>
  <si>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</si>
  <si>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</si>
  <si>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</si>
  <si>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</si>
  <si>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</si>
  <si>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</si>
  <si>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</si>
  <si>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</si>
  <si>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</si>
  <si>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</si>
  <si>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</si>
  <si>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</si>
  <si>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</si>
  <si>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</si>
  <si>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</si>
  <si>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</si>
  <si>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</si>
  <si>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</si>
  <si>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</si>
  <si>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</si>
  <si>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</si>
  <si>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</si>
  <si>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</si>
  <si>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</si>
  <si>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</si>
  <si>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</si>
  <si>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</si>
  <si>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</si>
  <si>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</si>
  <si>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</si>
  <si>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</si>
  <si>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</si>
  <si>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</si>
  <si>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</si>
  <si>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</si>
  <si>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</si>
  <si>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</si>
  <si>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</si>
  <si>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</si>
  <si>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</si>
  <si>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</si>
  <si>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</si>
  <si>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</si>
  <si>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</si>
  <si>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</si>
  <si>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</si>
  <si>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</si>
  <si>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</si>
  <si>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</si>
  <si>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</si>
  <si>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</si>
  <si>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</si>
  <si>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</si>
  <si>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</si>
  <si>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</si>
  <si>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</si>
  <si>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</si>
  <si>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</si>
  <si>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</si>
  <si>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</si>
  <si>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</si>
  <si>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</si>
  <si>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</si>
  <si>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</si>
  <si>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</si>
  <si>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</si>
  <si>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</si>
  <si>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</si>
  <si>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</si>
  <si>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</si>
  <si>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</si>
  <si>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</si>
  <si>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</si>
  <si>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</si>
  <si>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</si>
  <si>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</si>
  <si>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</si>
  <si>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</si>
  <si>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</si>
  <si>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</si>
  <si>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</si>
  <si>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</si>
  <si>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</si>
  <si>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</si>
  <si>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</si>
  <si>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</si>
  <si>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</si>
  <si>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</si>
  <si>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</si>
  <si>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</si>
  <si>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</si>
  <si>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</si>
  <si>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</si>
  <si>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</si>
  <si>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</si>
  <si>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</si>
  <si>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</si>
  <si>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</si>
  <si>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</si>
  <si>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</si>
  <si>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</si>
  <si>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</si>
  <si>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</si>
  <si>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</si>
  <si>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</si>
  <si>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</si>
  <si>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</si>
  <si>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</si>
  <si>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</si>
  <si>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</si>
  <si>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</si>
  <si>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</si>
  <si>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</si>
  <si>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</si>
  <si>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</si>
  <si>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</si>
  <si>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</si>
  <si>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</si>
  <si>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</si>
  <si>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</si>
  <si>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</si>
  <si>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</si>
  <si>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</si>
  <si>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</si>
  <si>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</si>
  <si>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</si>
  <si>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</si>
  <si>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</si>
  <si>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</si>
  <si>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</si>
  <si>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</si>
  <si>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</si>
  <si>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</si>
  <si>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</si>
  <si>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</si>
  <si>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</si>
  <si>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</si>
  <si>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</si>
  <si>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</si>
  <si>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</si>
  <si>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</si>
  <si>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</si>
  <si>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</si>
  <si>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</si>
  <si>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</si>
  <si>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</si>
  <si>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</si>
  <si>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</si>
  <si>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</si>
  <si>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</si>
  <si>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</si>
  <si>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</si>
  <si>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</si>
  <si>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</si>
  <si>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</si>
  <si>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</si>
  <si>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</si>
  <si>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</si>
  <si>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</si>
  <si>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</si>
  <si>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</si>
  <si>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</si>
  <si>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</si>
  <si>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</si>
  <si>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</si>
  <si>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</si>
  <si>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</si>
  <si>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</si>
  <si>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</si>
  <si>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</si>
  <si>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</si>
  <si>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</si>
  <si>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</si>
  <si>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</si>
  <si>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</si>
  <si>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</si>
  <si>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</si>
  <si>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</si>
  <si>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</si>
  <si>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</si>
  <si>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</si>
  <si>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</si>
  <si>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</si>
  <si>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</si>
  <si>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</si>
  <si>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</si>
  <si>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</si>
  <si>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</si>
  <si>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</si>
  <si>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</si>
  <si>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</si>
  <si>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</si>
  <si>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</si>
  <si>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</si>
  <si>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</si>
  <si>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</si>
  <si>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</si>
  <si>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</si>
  <si>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</si>
  <si>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</si>
  <si>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</si>
  <si>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</si>
  <si>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</si>
  <si>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</si>
  <si>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</si>
  <si>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</si>
  <si>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</si>
  <si>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</si>
  <si>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</si>
  <si>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</si>
  <si>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</si>
  <si>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</si>
  <si>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</si>
  <si>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</si>
  <si>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</si>
  <si>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</si>
  <si>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</si>
  <si>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</si>
  <si>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</si>
  <si>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</si>
  <si>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</si>
  <si>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</si>
  <si>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</si>
  <si>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</si>
  <si>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</si>
  <si>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</si>
  <si>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</si>
  <si>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</si>
  <si>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</si>
  <si>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</si>
  <si>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</si>
  <si>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</si>
  <si>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</si>
  <si>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</si>
  <si>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</si>
  <si>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</si>
  <si>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</si>
  <si>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</si>
  <si>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</si>
  <si>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</si>
  <si>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</si>
  <si>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</si>
  <si>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</si>
  <si>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</si>
  <si>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</si>
  <si>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</si>
  <si>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</si>
  <si>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</si>
  <si>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</si>
  <si>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</si>
  <si>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</si>
  <si>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</si>
  <si>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</si>
  <si>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</si>
  <si>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</si>
  <si>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</si>
  <si>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</si>
  <si>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</si>
  <si>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</si>
  <si>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</si>
  <si>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</si>
  <si>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</si>
  <si>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</si>
  <si>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</si>
  <si>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</si>
  <si>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</si>
  <si>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</si>
  <si>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</si>
  <si>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</si>
  <si>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</si>
  <si>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</si>
  <si>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</si>
  <si>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</si>
  <si>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</si>
  <si>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</si>
  <si>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</si>
  <si>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</si>
  <si>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</si>
  <si>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</si>
  <si>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</si>
  <si>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</si>
  <si>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</si>
  <si>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</si>
  <si>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</si>
  <si>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</si>
  <si>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</si>
  <si>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</si>
  <si>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</si>
  <si>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</si>
  <si>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</si>
  <si>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</si>
  <si>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</si>
  <si>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</si>
  <si>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</si>
  <si>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</si>
  <si>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</si>
  <si>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</si>
  <si>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</si>
  <si>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</si>
  <si>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</si>
  <si>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</si>
  <si>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</si>
  <si>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</si>
  <si>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</si>
  <si>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</si>
  <si>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</si>
  <si>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</si>
  <si>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</si>
  <si>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</si>
  <si>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</si>
  <si>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</si>
  <si>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</si>
  <si>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</si>
  <si>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</si>
  <si>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</si>
  <si>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</si>
  <si>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</si>
  <si>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</si>
  <si>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</si>
  <si>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</si>
  <si>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</si>
  <si>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</si>
  <si>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</si>
  <si>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</si>
  <si>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</si>
  <si>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</si>
  <si>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</si>
  <si>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</si>
  <si>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</si>
  <si>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</si>
  <si>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</si>
  <si>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</si>
  <si>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</si>
  <si>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</si>
  <si>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</si>
  <si>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</si>
  <si>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</si>
  <si>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</si>
  <si>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</si>
  <si>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</si>
  <si>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</si>
  <si>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</si>
  <si>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</si>
  <si>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</si>
  <si>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</si>
  <si>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</si>
  <si>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</si>
  <si>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</si>
  <si>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</si>
  <si>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</si>
  <si>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</si>
  <si>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</si>
  <si>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</si>
  <si>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</si>
  <si>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</si>
  <si>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</si>
  <si>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</si>
  <si>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</si>
  <si>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</si>
  <si>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</si>
  <si>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</si>
  <si>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</si>
  <si>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</si>
  <si>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</si>
  <si>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</si>
  <si>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</si>
  <si>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</si>
  <si>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</si>
  <si>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</si>
  <si>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</si>
  <si>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</si>
  <si>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</si>
  <si>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</si>
  <si>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</si>
  <si>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</si>
  <si>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</si>
  <si>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</si>
  <si>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</si>
  <si>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</si>
  <si>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</si>
  <si>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</si>
  <si>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</si>
  <si>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</si>
  <si>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</si>
  <si>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</si>
  <si>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</si>
  <si>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</si>
  <si>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</si>
  <si>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</si>
  <si>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</si>
  <si>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</si>
  <si>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</si>
  <si>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</si>
  <si>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</si>
  <si>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</si>
  <si>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</si>
  <si>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</si>
  <si>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</si>
  <si>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</si>
  <si>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</si>
  <si>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</si>
  <si>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</si>
  <si>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</si>
  <si>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</si>
  <si>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</si>
  <si>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</si>
  <si>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</si>
  <si>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</si>
  <si>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</si>
  <si>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</si>
  <si>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</si>
  <si>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</si>
  <si>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</si>
  <si>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</si>
  <si>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</si>
  <si>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</si>
  <si>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</si>
  <si>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</si>
  <si>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</si>
  <si>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</si>
  <si>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</si>
  <si>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</si>
  <si>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</si>
  <si>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</si>
  <si>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</si>
  <si>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</si>
  <si>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</si>
  <si>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</si>
  <si>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</si>
  <si>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</si>
  <si>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</si>
  <si>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</si>
  <si>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</si>
  <si>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</si>
  <si>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</si>
  <si>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</si>
  <si>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</si>
  <si>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</si>
  <si>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</si>
  <si>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</si>
  <si>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</si>
  <si>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</si>
  <si>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</si>
  <si>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</si>
  <si>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</si>
  <si>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</si>
  <si>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</si>
  <si>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</si>
  <si>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</si>
  <si>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</si>
  <si>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</si>
  <si>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</si>
  <si>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</si>
  <si>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</si>
  <si>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</si>
  <si>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</si>
  <si>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</si>
  <si>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</si>
  <si>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</si>
  <si>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</si>
  <si>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</si>
  <si>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</si>
  <si>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</si>
  <si>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</si>
  <si>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</si>
  <si>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</si>
  <si>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</si>
  <si>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</si>
  <si>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</si>
  <si>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</si>
  <si>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</si>
  <si>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</si>
  <si>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</si>
  <si>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</si>
  <si>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</si>
  <si>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</si>
  <si>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</si>
  <si>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</si>
  <si>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</si>
  <si>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</si>
  <si>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</si>
  <si>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</si>
  <si>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</si>
  <si>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</si>
  <si>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</si>
  <si>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</si>
  <si>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</si>
  <si>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</si>
  <si>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</si>
  <si>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</si>
  <si>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</si>
  <si>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</si>
  <si>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</si>
  <si>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</si>
  <si>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</si>
  <si>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</si>
  <si>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</si>
  <si>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</si>
  <si>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</si>
  <si>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</si>
  <si>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</si>
  <si>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</si>
  <si>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</si>
  <si>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</si>
  <si>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</si>
  <si>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</si>
  <si>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</si>
  <si>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</si>
  <si>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</si>
  <si>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</si>
  <si>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</si>
  <si>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</si>
  <si>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</si>
  <si>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</si>
  <si>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</si>
  <si>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</si>
  <si>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</si>
  <si>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</si>
  <si>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</si>
  <si>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</si>
  <si>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</si>
  <si>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</si>
  <si>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</si>
  <si>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</si>
  <si>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</si>
  <si>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</si>
  <si>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</si>
  <si>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</si>
  <si>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</si>
  <si>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</si>
  <si>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</si>
  <si>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</si>
  <si>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</si>
  <si>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</si>
  <si>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</si>
  <si>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</si>
  <si>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</si>
  <si>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</si>
  <si>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</si>
  <si>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</si>
  <si>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</si>
  <si>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</si>
  <si>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</si>
  <si>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</si>
  <si>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</si>
  <si>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</si>
  <si>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</si>
  <si>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</si>
  <si>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</si>
  <si>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</si>
  <si>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</si>
  <si>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</si>
  <si>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</si>
  <si>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</si>
  <si>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</si>
  <si>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</si>
  <si>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</si>
  <si>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</si>
  <si>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</si>
  <si>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</si>
  <si>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</si>
  <si>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</si>
  <si>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</si>
  <si>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</si>
  <si>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</si>
  <si>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</si>
  <si>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</si>
  <si>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</si>
  <si>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</si>
  <si>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</si>
  <si>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</si>
  <si>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</si>
  <si>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</si>
  <si>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</si>
  <si>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</si>
  <si>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</si>
  <si>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</si>
  <si>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</si>
  <si>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</si>
  <si>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</si>
  <si>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</si>
  <si>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</si>
  <si>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</si>
  <si>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</si>
  <si>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</si>
  <si>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</si>
  <si>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</si>
  <si>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</si>
  <si>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</si>
  <si>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</si>
  <si>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</si>
  <si>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</si>
  <si>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</si>
  <si>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</si>
  <si>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</si>
  <si>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</si>
  <si>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</si>
  <si>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</si>
  <si>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</si>
  <si>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</si>
  <si>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</si>
  <si>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</si>
  <si>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</si>
  <si>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</si>
  <si>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</si>
  <si>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</si>
  <si>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</si>
  <si>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</si>
  <si>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</si>
  <si>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</si>
  <si>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</si>
  <si>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</si>
  <si>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</si>
  <si>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</si>
  <si>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</si>
  <si>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</si>
  <si>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</si>
  <si>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</si>
  <si>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</si>
  <si>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</si>
  <si>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</si>
  <si>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</si>
  <si>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</si>
  <si>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</si>
  <si>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</si>
  <si>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</si>
  <si>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</si>
  <si>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</si>
  <si>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</si>
  <si>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</si>
  <si>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</si>
  <si>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</si>
  <si>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</si>
  <si>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</si>
  <si>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</si>
  <si>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</si>
  <si>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</si>
  <si>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</si>
  <si>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</si>
  <si>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</si>
  <si>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</si>
  <si>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</si>
  <si>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</si>
  <si>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</si>
  <si>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</si>
  <si>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</si>
  <si>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</si>
  <si>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</si>
  <si>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</si>
  <si>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</si>
  <si>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</si>
  <si>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</si>
  <si>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</si>
  <si>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</si>
  <si>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</si>
  <si>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</si>
  <si>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</si>
  <si>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</si>
  <si>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</si>
  <si>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</si>
  <si>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</si>
  <si>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</si>
  <si>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</si>
  <si>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</si>
  <si>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</si>
  <si>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</si>
  <si>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</si>
  <si>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</si>
  <si>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</si>
  <si>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</si>
  <si>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</si>
  <si>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</si>
  <si>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</si>
  <si>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</si>
  <si>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</si>
  <si>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</si>
  <si>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</si>
  <si>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</si>
  <si>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</si>
  <si>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</si>
  <si>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</si>
  <si>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</si>
  <si>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</si>
  <si>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</si>
  <si>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</si>
  <si>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</si>
  <si>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</si>
  <si>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</si>
  <si>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</si>
  <si>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</si>
  <si>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</si>
  <si>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</si>
  <si>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</si>
  <si>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</si>
  <si>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</si>
  <si>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</si>
  <si>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</si>
  <si>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</si>
  <si>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</si>
  <si>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</si>
  <si>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</si>
  <si>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</si>
  <si>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</si>
  <si>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</si>
  <si>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</si>
  <si>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</si>
  <si>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</si>
  <si>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</si>
  <si>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</si>
  <si>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</si>
  <si>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</si>
  <si>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</si>
  <si>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</si>
  <si>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</si>
  <si>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</si>
  <si>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</si>
  <si>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</si>
  <si>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</si>
  <si>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</si>
  <si>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</si>
  <si>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</si>
  <si>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</si>
  <si>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</si>
  <si>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</si>
  <si>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</si>
  <si>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</si>
  <si>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</si>
  <si>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</si>
  <si>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</si>
  <si>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</si>
  <si>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</si>
  <si>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</si>
  <si>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</si>
  <si>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</si>
  <si>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</si>
  <si>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</si>
  <si>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</si>
  <si>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</si>
  <si>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</si>
  <si>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</si>
  <si>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</si>
  <si>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</si>
  <si>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</si>
  <si>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</si>
  <si>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</si>
  <si>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</si>
  <si>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</si>
  <si>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</si>
  <si>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</si>
  <si>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</si>
  <si>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</si>
  <si>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</si>
  <si>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</si>
  <si>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</si>
  <si>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</si>
  <si>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</si>
  <si>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</si>
  <si>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</si>
  <si>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</si>
  <si>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</si>
  <si>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</si>
  <si>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</si>
  <si>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</si>
  <si>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</si>
  <si>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</si>
  <si>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</si>
  <si>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</si>
  <si>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</si>
  <si>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</si>
  <si>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</si>
  <si>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</si>
  <si>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</si>
  <si>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</si>
  <si>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</si>
  <si>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</si>
  <si>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</si>
  <si>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</si>
  <si>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</si>
  <si>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</si>
  <si>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</si>
  <si>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</si>
  <si>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</si>
  <si>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</si>
  <si>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</si>
  <si>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</si>
  <si>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</si>
  <si>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</si>
  <si>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</si>
  <si>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</si>
  <si>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</si>
  <si>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</si>
  <si>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</si>
  <si>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</si>
  <si>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</si>
  <si>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</si>
  <si>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</si>
  <si>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</si>
  <si>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</si>
  <si>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</si>
  <si>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</si>
  <si>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</si>
  <si>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</si>
  <si>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</si>
  <si>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</si>
  <si>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</si>
  <si>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</si>
  <si>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</si>
  <si>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</si>
  <si>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</si>
  <si>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</si>
  <si>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</si>
  <si>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</si>
  <si>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</si>
  <si>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</si>
  <si>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</si>
  <si>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</si>
  <si>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</si>
  <si>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</si>
  <si>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</si>
  <si>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</si>
  <si>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</si>
  <si>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</si>
  <si>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</si>
  <si>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</si>
  <si>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</si>
  <si>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</si>
  <si>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</si>
  <si>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</si>
  <si>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</si>
  <si>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</si>
  <si>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</si>
  <si>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</si>
  <si>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</si>
  <si>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</si>
  <si>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</si>
  <si>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</si>
  <si>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</si>
  <si>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</si>
  <si>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</si>
  <si>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</si>
  <si>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</si>
  <si>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</si>
  <si>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</si>
  <si>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</si>
  <si>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</si>
  <si>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</si>
  <si>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</si>
  <si>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</si>
  <si>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</si>
  <si>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</si>
  <si>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</si>
  <si>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</si>
  <si>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</si>
  <si>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</si>
  <si>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</si>
  <si>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</si>
  <si>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</si>
  <si>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</si>
  <si>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</si>
  <si>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</si>
  <si>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</si>
  <si>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</si>
  <si>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</si>
  <si>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</si>
  <si>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</si>
  <si>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</si>
  <si>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</si>
  <si>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</si>
  <si>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</si>
  <si>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</si>
  <si>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</si>
  <si>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</si>
  <si>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</si>
  <si>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</si>
  <si>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</si>
  <si>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</si>
  <si>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</si>
  <si>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</si>
  <si>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</si>
  <si>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</si>
  <si>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</si>
  <si>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</si>
  <si>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</si>
  <si>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</si>
  <si>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</si>
  <si>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</si>
  <si>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</si>
  <si>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</si>
  <si>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</si>
  <si>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</si>
  <si>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</si>
  <si>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</si>
  <si>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</si>
  <si>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</si>
  <si>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</si>
  <si>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</si>
  <si>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</si>
  <si>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</si>
  <si>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</si>
  <si>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</si>
  <si>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</si>
  <si>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</si>
  <si>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</si>
  <si>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</si>
  <si>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</si>
  <si>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</si>
  <si>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</si>
  <si>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</si>
  <si>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</si>
  <si>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</si>
  <si>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</si>
  <si>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</si>
  <si>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</si>
  <si>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</si>
  <si>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</si>
  <si>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</si>
  <si>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</si>
  <si>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</si>
  <si>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</si>
  <si>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</si>
  <si>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</si>
  <si>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</si>
  <si>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</si>
  <si>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</si>
  <si>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</si>
  <si>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</si>
  <si>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</si>
  <si>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</si>
  <si>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</si>
  <si>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</si>
  <si>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</si>
  <si>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</si>
  <si>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</si>
  <si>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</si>
  <si>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</si>
  <si>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</si>
  <si>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</si>
  <si>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</si>
  <si>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</si>
  <si>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</si>
  <si>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</si>
  <si>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</si>
  <si>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</si>
  <si>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</si>
  <si>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</si>
  <si>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</si>
  <si>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</si>
  <si>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</si>
  <si>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</si>
  <si>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</si>
  <si>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</si>
  <si>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</si>
  <si>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</si>
  <si>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</si>
  <si>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</si>
  <si>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</si>
  <si>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</si>
  <si>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</si>
  <si>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</si>
  <si>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</si>
  <si>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</si>
  <si>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</si>
  <si>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</si>
  <si>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</si>
  <si>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</si>
  <si>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</si>
  <si>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</si>
  <si>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</si>
  <si>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</si>
  <si>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</si>
  <si>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</si>
  <si>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</si>
  <si>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</si>
  <si>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</si>
  <si>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</si>
  <si>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</si>
  <si>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</si>
  <si>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</si>
  <si>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</si>
  <si>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</si>
  <si>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</si>
  <si>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</si>
  <si>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</si>
  <si>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</si>
  <si>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</si>
  <si>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</si>
  <si>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</si>
  <si>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</si>
  <si>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</si>
  <si>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</si>
  <si>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</si>
  <si>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</si>
  <si>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</si>
  <si>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</si>
  <si>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</si>
  <si>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</si>
  <si>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</si>
  <si>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</si>
  <si>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</si>
  <si>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</si>
  <si>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</si>
  <si>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</si>
  <si>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</si>
  <si>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</si>
  <si>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</si>
  <si>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</si>
  <si>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</si>
  <si>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</si>
  <si>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</si>
  <si>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</si>
  <si>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</si>
  <si>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</si>
  <si>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</si>
  <si>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</si>
  <si>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</si>
  <si>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</si>
  <si>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</si>
  <si>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</si>
  <si>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</si>
  <si>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</si>
  <si>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</si>
  <si>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</si>
  <si>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</si>
  <si>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</si>
  <si>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</si>
  <si>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</si>
  <si>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</si>
  <si>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</si>
  <si>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</si>
  <si>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</si>
  <si>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</si>
  <si>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</si>
  <si>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</si>
  <si>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</si>
  <si>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</si>
  <si>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</si>
  <si>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</si>
  <si>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</si>
  <si>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</si>
  <si>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</si>
  <si>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</si>
  <si>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</si>
  <si>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</si>
  <si>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</si>
  <si>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</si>
  <si>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</si>
  <si>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</si>
  <si>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</si>
  <si>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</si>
  <si>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</si>
  <si>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</si>
  <si>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</si>
  <si>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</si>
  <si>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</si>
  <si>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</si>
  <si>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</si>
  <si>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</si>
  <si>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</si>
  <si>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</si>
  <si>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</si>
  <si>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</si>
  <si>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</si>
  <si>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</si>
  <si>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</si>
  <si>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</si>
  <si>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</si>
  <si>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</si>
  <si>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</si>
  <si>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</si>
  <si>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</si>
  <si>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</si>
  <si>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</si>
  <si>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</si>
  <si>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</si>
  <si>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</si>
  <si>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</si>
  <si>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</si>
  <si>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</si>
  <si>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</si>
  <si>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</si>
  <si>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</si>
  <si>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</si>
  <si>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</si>
  <si>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</si>
  <si>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</si>
  <si>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</si>
  <si>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</si>
  <si>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</si>
  <si>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</si>
  <si>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</si>
  <si>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</si>
  <si>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</si>
  <si>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</si>
  <si>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</si>
  <si>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</si>
  <si>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</si>
  <si>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</si>
  <si>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</si>
  <si>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</si>
  <si>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</si>
  <si>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</si>
  <si>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</si>
  <si>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</si>
  <si>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</si>
  <si>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</si>
  <si>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</si>
  <si>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</si>
  <si>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</si>
  <si>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</si>
  <si>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</si>
  <si>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</si>
  <si>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</si>
  <si>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</si>
  <si>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</si>
  <si>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</si>
  <si>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</si>
  <si>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</si>
  <si>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</si>
  <si>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</si>
  <si>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</si>
  <si>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</si>
  <si>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</si>
  <si>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</si>
  <si>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</si>
  <si>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</si>
  <si>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</si>
  <si>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</si>
  <si>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</si>
  <si>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</si>
  <si>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</si>
  <si>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</si>
  <si>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</si>
  <si>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</si>
  <si>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</si>
  <si>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</si>
  <si>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</si>
  <si>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</si>
  <si>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</si>
  <si>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</si>
  <si>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</si>
  <si>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</si>
  <si>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</si>
  <si>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</si>
  <si>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</si>
  <si>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</si>
  <si>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</si>
  <si>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</si>
  <si>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</si>
  <si>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</si>
  <si>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</si>
  <si>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</si>
  <si>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</si>
  <si>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</si>
  <si>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</si>
  <si>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</si>
  <si>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</si>
  <si>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</si>
  <si>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</si>
  <si>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</si>
  <si>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</si>
  <si>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</si>
  <si>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</si>
  <si>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</si>
  <si>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</si>
  <si>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</si>
  <si>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</si>
  <si>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</si>
  <si>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</si>
  <si>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</si>
  <si>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</si>
  <si>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</si>
  <si>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</si>
  <si>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</si>
  <si>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</si>
  <si>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</si>
  <si>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</si>
  <si>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</si>
  <si>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</si>
  <si>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</si>
  <si>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</si>
  <si>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</si>
  <si>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</si>
  <si>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</si>
  <si>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</si>
  <si>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</si>
  <si>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</si>
  <si>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</si>
  <si>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</si>
  <si>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</si>
  <si>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</si>
  <si>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</si>
  <si>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</si>
  <si>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</si>
  <si>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</si>
  <si>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</si>
  <si>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</si>
  <si>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</si>
  <si>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</si>
  <si>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</si>
  <si>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</si>
  <si>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</si>
  <si>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</si>
  <si>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</si>
  <si>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</si>
  <si>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</si>
  <si>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</si>
  <si>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</si>
  <si>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</si>
  <si>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</si>
  <si>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</si>
  <si>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</si>
  <si>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</si>
  <si>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</si>
  <si>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</si>
  <si>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</si>
  <si>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</si>
  <si>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</si>
  <si>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</si>
  <si>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</si>
  <si>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</si>
  <si>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</si>
  <si>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</si>
  <si>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</si>
  <si>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</si>
  <si>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</si>
  <si>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</si>
  <si>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</si>
  <si>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</si>
  <si>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</si>
  <si>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</si>
  <si>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</si>
  <si>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</si>
  <si>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</si>
  <si>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</si>
  <si>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</si>
  <si>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</si>
  <si>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</si>
  <si>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</si>
  <si>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</si>
  <si>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</si>
  <si>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</si>
  <si>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</si>
  <si>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</si>
  <si>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</si>
  <si>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</si>
  <si>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</si>
  <si>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</si>
  <si>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</si>
  <si>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</si>
  <si>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</si>
  <si>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</si>
  <si>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</si>
  <si>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</si>
  <si>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</si>
  <si>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</si>
  <si>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</si>
  <si>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</si>
  <si>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</si>
  <si>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</si>
  <si>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</si>
  <si>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</si>
  <si>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</si>
  <si>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</si>
  <si>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</si>
  <si>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</si>
  <si>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</si>
  <si>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</si>
  <si>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</si>
  <si>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</si>
  <si>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</si>
  <si>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</si>
  <si>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</si>
  <si>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</si>
  <si>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</si>
  <si>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</si>
  <si>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</si>
  <si>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</si>
  <si>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</si>
  <si>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</si>
  <si>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</si>
  <si>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</si>
  <si>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</si>
  <si>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</si>
  <si>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</si>
  <si>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</si>
  <si>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</si>
  <si>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</si>
  <si>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</si>
  <si>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</si>
  <si>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</si>
  <si>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</si>
  <si>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</si>
  <si>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</si>
  <si>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</si>
  <si>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</si>
  <si>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</si>
  <si>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</si>
  <si>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</si>
  <si>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</si>
  <si>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</si>
  <si>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</si>
  <si>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</si>
  <si>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</si>
  <si>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</si>
  <si>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</si>
  <si>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</si>
  <si>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</si>
  <si>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</si>
  <si>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</si>
  <si>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</si>
  <si>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</si>
  <si>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</si>
  <si>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</si>
  <si>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</si>
  <si>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</si>
  <si>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</si>
  <si>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</si>
  <si>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</si>
  <si>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</si>
  <si>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</si>
  <si>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</si>
  <si>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</si>
  <si>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</si>
  <si>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</si>
  <si>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</si>
  <si>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</si>
  <si>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</si>
  <si>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</si>
  <si>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</si>
  <si>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</si>
  <si>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</si>
  <si>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</si>
  <si>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</si>
  <si>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</si>
  <si>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</si>
  <si>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</si>
  <si>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</si>
  <si>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</si>
  <si>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</si>
  <si>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</si>
  <si>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</si>
  <si>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</si>
  <si>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</si>
  <si>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</si>
  <si>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</si>
  <si>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</si>
  <si>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</si>
  <si>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</si>
  <si>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</si>
  <si>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</si>
  <si>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</si>
  <si>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</si>
  <si>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</si>
  <si>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</si>
  <si>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</si>
  <si>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</si>
  <si>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</si>
  <si>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</si>
  <si>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</si>
  <si>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</si>
  <si>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</si>
  <si>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</si>
  <si>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</si>
  <si>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</si>
  <si>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</si>
  <si>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</si>
  <si>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</si>
  <si>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</si>
  <si>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</si>
  <si>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</si>
  <si>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</si>
  <si>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</si>
  <si>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</si>
  <si>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</si>
  <si>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</si>
  <si>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</si>
  <si>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</si>
  <si>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</si>
  <si>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</si>
  <si>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</si>
  <si>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</si>
  <si>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</si>
  <si>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</si>
  <si>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</si>
  <si>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</si>
  <si>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</si>
  <si>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</si>
  <si>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</si>
  <si>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</si>
  <si>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</si>
  <si>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</si>
  <si>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</si>
  <si>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</si>
  <si>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</si>
  <si>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</si>
  <si>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</si>
  <si>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</si>
  <si>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</si>
  <si>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</si>
  <si>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</si>
  <si>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</si>
  <si>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</si>
  <si>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</si>
  <si>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</si>
  <si>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</si>
  <si>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</si>
  <si>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</si>
  <si>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</si>
  <si>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</si>
  <si>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</si>
  <si>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</si>
  <si>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</si>
  <si>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</si>
  <si>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</si>
  <si>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</si>
  <si>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</si>
  <si>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</si>
  <si>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</si>
  <si>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</si>
  <si>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</si>
  <si>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</si>
  <si>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</si>
  <si>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</si>
  <si>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</si>
  <si>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</si>
  <si>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</si>
  <si>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</si>
  <si>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</si>
  <si>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</si>
  <si>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</si>
  <si>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</si>
  <si>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</si>
  <si>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</si>
  <si>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</si>
  <si>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</si>
  <si>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</si>
  <si>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</si>
  <si>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</si>
  <si>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</si>
  <si>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</si>
  <si>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</si>
  <si>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</si>
  <si>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</si>
  <si>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</si>
  <si>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</si>
  <si>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</si>
  <si>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</si>
  <si>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</si>
  <si>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</si>
  <si>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</si>
  <si>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</si>
  <si>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</si>
  <si>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</si>
  <si>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</si>
  <si>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</si>
  <si>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</si>
  <si>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</si>
  <si>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</si>
  <si>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</si>
  <si>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</si>
  <si>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</si>
  <si>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</si>
  <si>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</si>
  <si>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</si>
  <si>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</si>
  <si>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</si>
  <si>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</si>
  <si>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</si>
  <si>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</si>
  <si>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</si>
  <si>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</si>
  <si>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</si>
  <si>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</si>
  <si>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</si>
  <si>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</si>
  <si>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</si>
  <si>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</si>
  <si>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</si>
  <si>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</si>
  <si>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</si>
  <si>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</si>
  <si>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</si>
  <si>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</si>
  <si>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</si>
  <si>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</si>
  <si>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</si>
  <si>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</si>
  <si>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</si>
  <si>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</si>
  <si>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</si>
  <si>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</si>
  <si>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</si>
  <si>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</si>
  <si>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</si>
  <si>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</si>
  <si>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</si>
  <si>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</si>
  <si>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</si>
  <si>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</si>
  <si>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</si>
  <si>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</si>
  <si>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</si>
  <si>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</si>
  <si>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</si>
  <si>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</si>
  <si>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</si>
  <si>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</si>
  <si>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</si>
  <si>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</si>
  <si>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</si>
  <si>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</si>
  <si>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</si>
  <si>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</si>
  <si>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</si>
  <si>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</si>
  <si>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</si>
  <si>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</si>
  <si>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</si>
  <si>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</si>
  <si>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</si>
  <si>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</si>
  <si>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</si>
  <si>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</si>
  <si>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</si>
  <si>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</si>
  <si>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</si>
  <si>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</si>
  <si>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</si>
  <si>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</si>
  <si>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</si>
  <si>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</si>
  <si>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</si>
  <si>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</si>
  <si>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</si>
  <si>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</si>
  <si>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</si>
  <si>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</si>
  <si>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</si>
  <si>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</si>
  <si>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</si>
  <si>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</si>
  <si>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</si>
  <si>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</si>
  <si>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</si>
  <si>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</si>
  <si>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</si>
  <si>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</si>
  <si>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</si>
  <si>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</si>
  <si>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</si>
  <si>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</si>
  <si>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</si>
  <si>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</si>
  <si>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</si>
  <si>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</si>
  <si>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</si>
  <si>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</si>
  <si>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</si>
  <si>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</si>
  <si>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</si>
  <si>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</si>
  <si>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</si>
  <si>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</si>
  <si>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</si>
  <si>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</si>
  <si>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</si>
  <si>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</si>
  <si>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</si>
  <si>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</si>
  <si>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</si>
  <si>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</si>
  <si>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</si>
  <si>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</si>
  <si>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</si>
  <si>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</si>
  <si>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</si>
  <si>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</si>
  <si>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</si>
  <si>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</si>
  <si>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</si>
  <si>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</si>
  <si>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</si>
  <si>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</si>
  <si>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</si>
  <si>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</si>
  <si>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</si>
  <si>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</si>
  <si>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</si>
  <si>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</si>
  <si>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</si>
  <si>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</si>
  <si>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</si>
  <si>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</si>
  <si>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</si>
  <si>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</si>
  <si>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</si>
  <si>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</si>
  <si>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</si>
  <si>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</si>
  <si>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</si>
  <si>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</si>
  <si>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</si>
  <si>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</si>
  <si>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</si>
  <si>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</si>
  <si>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</si>
  <si>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</si>
  <si>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</si>
  <si>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</si>
  <si>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</si>
  <si>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</si>
  <si>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</si>
  <si>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</si>
  <si>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</si>
  <si>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</si>
  <si>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</si>
  <si>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</si>
  <si>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</si>
  <si>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</si>
  <si>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</si>
  <si>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</si>
  <si>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</si>
  <si>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</si>
  <si>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</si>
  <si>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</si>
  <si>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</si>
  <si>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</si>
  <si>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</si>
  <si>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</si>
  <si>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</si>
  <si>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</si>
  <si>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</si>
  <si>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</si>
  <si>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</si>
  <si>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</si>
  <si>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</si>
  <si>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</si>
  <si>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</si>
  <si>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</si>
  <si>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</si>
  <si>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</si>
  <si>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</si>
  <si>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</si>
  <si>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</si>
  <si>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</si>
  <si>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</si>
  <si>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</si>
  <si>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</si>
  <si>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</si>
  <si>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</si>
  <si>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</si>
  <si>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</si>
  <si>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</si>
  <si>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</si>
  <si>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</si>
  <si>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</si>
  <si>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</si>
  <si>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</si>
  <si>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</si>
  <si>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</si>
  <si>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</si>
  <si>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</si>
  <si>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</si>
  <si>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</si>
  <si>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</si>
  <si>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</si>
  <si>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</si>
  <si>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</si>
  <si>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</si>
  <si>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</si>
  <si>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</si>
  <si>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</si>
  <si>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</si>
  <si>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</si>
  <si>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</si>
  <si>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</si>
  <si>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</si>
  <si>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</si>
  <si>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</si>
  <si>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</si>
  <si>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</si>
  <si>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</si>
  <si>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</si>
  <si>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</si>
  <si>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</si>
  <si>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</si>
  <si>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</si>
  <si>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</si>
  <si>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</si>
  <si>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</si>
  <si>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</si>
  <si>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</si>
  <si>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</si>
  <si>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</si>
  <si>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</si>
  <si>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</si>
  <si>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</si>
  <si>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</si>
  <si>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</si>
  <si>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</si>
  <si>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</si>
  <si>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</si>
  <si>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</si>
  <si>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</si>
  <si>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</si>
  <si>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</si>
  <si>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</si>
  <si>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</si>
  <si>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</si>
  <si>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</si>
  <si>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</si>
  <si>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</si>
  <si>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</si>
  <si>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</si>
  <si>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</si>
  <si>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</si>
  <si>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</si>
  <si>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</si>
  <si>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</si>
  <si>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</si>
  <si>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</si>
  <si>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</si>
  <si>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</si>
  <si>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</si>
  <si>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</si>
  <si>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</si>
  <si>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</si>
  <si>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</si>
  <si>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</si>
  <si>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</si>
  <si>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</si>
  <si>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</si>
  <si>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</si>
  <si>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</si>
  <si>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</si>
  <si>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</si>
  <si>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</si>
  <si>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</si>
  <si>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</si>
  <si>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</si>
  <si>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</si>
  <si>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</si>
  <si>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</si>
  <si>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</si>
  <si>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</si>
  <si>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</si>
  <si>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</si>
  <si>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</si>
  <si>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</si>
  <si>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</si>
  <si>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</si>
  <si>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</si>
  <si>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</si>
  <si>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</si>
  <si>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</si>
  <si>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</si>
  <si>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</si>
  <si>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</si>
  <si>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</si>
  <si>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</si>
  <si>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</si>
  <si>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</si>
  <si>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</si>
  <si>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</si>
  <si>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</si>
  <si>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</si>
  <si>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</si>
  <si>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</si>
  <si>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</si>
  <si>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</si>
  <si>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</si>
  <si>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</si>
  <si>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</si>
  <si>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</si>
  <si>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</si>
  <si>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</si>
  <si>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</si>
  <si>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</si>
  <si>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</si>
  <si>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</si>
  <si>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</si>
  <si>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</si>
  <si>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</si>
  <si>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</si>
  <si>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</si>
  <si>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</si>
  <si>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</si>
  <si>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</si>
  <si>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</si>
  <si>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</si>
  <si>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</si>
  <si>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</si>
  <si>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</si>
  <si>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</si>
  <si>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</si>
  <si>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</si>
  <si>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</si>
  <si>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</si>
  <si>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</si>
  <si>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</si>
  <si>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</si>
  <si>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</si>
  <si>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</si>
  <si>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</si>
  <si>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</si>
  <si>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</si>
  <si>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</si>
  <si>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</si>
  <si>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</si>
  <si>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</si>
  <si>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</si>
  <si>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</si>
  <si>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</si>
  <si>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</si>
  <si>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</si>
  <si>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</si>
  <si>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</si>
  <si>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</si>
  <si>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</si>
  <si>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</si>
  <si>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</si>
  <si>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</si>
  <si>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</si>
  <si>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</si>
  <si>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</si>
  <si>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</si>
  <si>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</si>
  <si>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</si>
  <si>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</si>
  <si>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</si>
  <si>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</si>
  <si>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</si>
  <si>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</si>
  <si>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</si>
  <si>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</si>
  <si>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</si>
  <si>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</si>
  <si>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</si>
  <si>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</si>
  <si>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</si>
  <si>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</si>
  <si>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</si>
  <si>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</si>
  <si>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</si>
  <si>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</si>
  <si>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</si>
  <si>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</si>
  <si>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</si>
  <si>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</si>
  <si>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</si>
  <si>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</si>
  <si>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</si>
  <si>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</si>
  <si>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</si>
  <si>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</si>
  <si>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</si>
  <si>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</si>
  <si>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</si>
  <si>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</si>
  <si>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</si>
  <si>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</si>
  <si>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</si>
  <si>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</si>
  <si>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</si>
  <si>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</si>
  <si>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</si>
  <si>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</si>
  <si>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</si>
  <si>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</si>
  <si>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</si>
  <si>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</si>
  <si>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</si>
  <si>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</si>
  <si>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</si>
  <si>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</si>
  <si>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</si>
  <si>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</si>
  <si>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</si>
  <si>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</si>
  <si>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</si>
  <si>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</si>
  <si>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</si>
  <si>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</si>
  <si>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</si>
  <si>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</si>
  <si>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</si>
  <si>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</si>
  <si>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</si>
  <si>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</si>
  <si>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</si>
  <si>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</si>
  <si>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</si>
  <si>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</si>
  <si>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</si>
  <si>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</si>
  <si>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</si>
  <si>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</si>
  <si>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</si>
  <si>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</si>
  <si>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</si>
  <si>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</si>
  <si>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</si>
  <si>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</si>
  <si>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</si>
  <si>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</si>
  <si>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</si>
  <si>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</si>
  <si>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</si>
  <si>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</si>
  <si>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</si>
  <si>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</si>
  <si>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</si>
  <si>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</si>
  <si>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</si>
  <si>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</si>
  <si>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</si>
  <si>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</si>
  <si>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</si>
  <si>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</si>
  <si>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</si>
  <si>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</si>
  <si>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</si>
  <si>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</si>
  <si>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</si>
  <si>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</si>
  <si>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</si>
  <si>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</si>
  <si>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</si>
  <si>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</si>
  <si>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</si>
  <si>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</si>
  <si>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</si>
  <si>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</si>
  <si>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</si>
  <si>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</si>
  <si>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</si>
  <si>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</si>
  <si>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</si>
  <si>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</si>
  <si>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</si>
  <si>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</si>
  <si>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</si>
  <si>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</si>
  <si>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</si>
  <si>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</si>
  <si>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</si>
  <si>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</si>
  <si>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</si>
  <si>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</si>
  <si>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</si>
  <si>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</si>
  <si>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</si>
  <si>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</si>
  <si>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</si>
  <si>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</si>
  <si>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</si>
  <si>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</si>
  <si>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</si>
  <si>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</si>
  <si>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</si>
  <si>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</si>
  <si>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</si>
  <si>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</si>
  <si>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</si>
  <si>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</si>
  <si>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</si>
  <si>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</si>
  <si>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</si>
  <si>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</si>
  <si>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</si>
  <si>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</si>
  <si>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</si>
  <si>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</si>
  <si>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</si>
  <si>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</si>
  <si>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</si>
  <si>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</si>
  <si>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</si>
  <si>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</si>
  <si>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</si>
  <si>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</si>
  <si>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</si>
  <si>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</si>
  <si>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</si>
  <si>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</si>
  <si>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</si>
  <si>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</si>
  <si>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</si>
  <si>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</si>
  <si>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</si>
  <si>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</si>
  <si>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</si>
  <si>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</si>
  <si>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</si>
  <si>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</si>
  <si>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</si>
  <si>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</si>
  <si>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</si>
  <si>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</si>
  <si>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</si>
  <si>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</si>
  <si>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</si>
  <si>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</si>
  <si>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</si>
  <si>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</si>
  <si>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</si>
  <si>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</si>
  <si>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</si>
  <si>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</si>
  <si>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</si>
  <si>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</si>
  <si>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</si>
  <si>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</si>
  <si>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</si>
  <si>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</si>
  <si>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</si>
  <si>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</si>
  <si>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</si>
  <si>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</si>
  <si>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</si>
  <si>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</si>
  <si>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</si>
  <si>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</si>
  <si>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</si>
  <si>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</si>
  <si>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</si>
  <si>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</si>
  <si>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</si>
  <si>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</si>
  <si>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</si>
  <si>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</si>
  <si>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</si>
  <si>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</si>
  <si>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</si>
  <si>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</si>
  <si>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</si>
  <si>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</si>
  <si>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</si>
  <si>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</si>
  <si>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</si>
  <si>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</si>
  <si>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</si>
  <si>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</si>
  <si>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</si>
  <si>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</si>
  <si>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</si>
  <si>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</si>
  <si>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</si>
  <si>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</si>
  <si>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</si>
  <si>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</si>
  <si>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</si>
  <si>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</si>
  <si>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</si>
  <si>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</si>
  <si>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</si>
  <si>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</si>
  <si>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</si>
  <si>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</si>
  <si>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</si>
  <si>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</si>
  <si>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</si>
  <si>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</si>
  <si>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</si>
  <si>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</si>
  <si>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</si>
  <si>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</si>
  <si>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</si>
  <si>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</si>
  <si>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</si>
  <si>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</si>
  <si>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</si>
  <si>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</si>
  <si>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</si>
  <si>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</si>
  <si>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</si>
  <si>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</si>
  <si>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</si>
  <si>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</si>
  <si>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</si>
  <si>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</si>
  <si>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</si>
  <si>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</si>
  <si>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</si>
  <si>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</si>
  <si>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</si>
  <si>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</si>
  <si>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</si>
  <si>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</si>
  <si>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</si>
  <si>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</si>
  <si>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</si>
  <si>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</si>
  <si>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</si>
  <si>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</si>
  <si>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</si>
  <si>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</si>
  <si>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</si>
  <si>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</si>
  <si>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</si>
  <si>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</si>
  <si>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</si>
  <si>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</si>
  <si>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</si>
  <si>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</si>
  <si>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</si>
  <si>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</si>
  <si>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</si>
  <si>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</si>
  <si>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</si>
  <si>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</si>
  <si>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</si>
  <si>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</si>
  <si>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</si>
  <si>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</si>
  <si>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</si>
  <si>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</si>
  <si>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</si>
  <si>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</si>
  <si>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</si>
  <si>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</si>
  <si>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</si>
  <si>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</si>
  <si>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</si>
  <si>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</si>
  <si>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</si>
  <si>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</si>
  <si>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</si>
  <si>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</si>
  <si>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</si>
  <si>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</si>
  <si>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</si>
  <si>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</si>
  <si>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</si>
  <si>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</si>
  <si>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</si>
  <si>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</si>
  <si>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</si>
  <si>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</si>
  <si>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</si>
  <si>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</si>
  <si>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</si>
  <si>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</si>
  <si>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</si>
  <si>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</si>
  <si>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</si>
  <si>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</si>
  <si>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</si>
  <si>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</si>
  <si>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</si>
  <si>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</si>
  <si>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</si>
  <si>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</si>
  <si>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</si>
  <si>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</si>
  <si>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</si>
  <si>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</si>
  <si>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</si>
  <si>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</si>
  <si>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</si>
  <si>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</si>
  <si>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</si>
  <si>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</si>
  <si>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</si>
  <si>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</si>
  <si>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</si>
  <si>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</si>
  <si>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</si>
  <si>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</si>
  <si>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</si>
  <si>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</si>
  <si>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</si>
  <si>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</si>
  <si>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</si>
  <si>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</si>
  <si>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</si>
  <si>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</si>
  <si>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</si>
  <si>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</si>
  <si>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</si>
  <si>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</si>
  <si>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</si>
  <si>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</si>
  <si>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</si>
  <si>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</si>
  <si>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</si>
  <si>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</si>
  <si>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</si>
  <si>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</si>
  <si>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</si>
  <si>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</si>
  <si>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</si>
  <si>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</si>
  <si>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</si>
  <si>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</si>
  <si>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</si>
  <si>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</si>
  <si>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</si>
  <si>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</si>
  <si>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</si>
  <si>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</si>
  <si>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</si>
  <si>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</si>
  <si>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</si>
  <si>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</si>
  <si>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</si>
  <si>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</si>
  <si>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</si>
  <si>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</si>
  <si>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</si>
  <si>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</si>
  <si>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</si>
  <si>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</si>
  <si>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</si>
  <si>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</si>
  <si>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</si>
  <si>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</si>
  <si>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</si>
  <si>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</si>
  <si>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</si>
  <si>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</si>
  <si>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</si>
  <si>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</si>
  <si>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</si>
  <si>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</si>
  <si>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</si>
  <si>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</si>
  <si>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</si>
  <si>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</si>
  <si>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</si>
  <si>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</si>
  <si>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</si>
  <si>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</si>
  <si>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</si>
  <si>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</si>
  <si>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</si>
  <si>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</si>
  <si>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</si>
  <si>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</si>
  <si>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</si>
  <si>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</si>
  <si>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</si>
  <si>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</si>
  <si>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</si>
  <si>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</si>
  <si>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</si>
  <si>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</si>
  <si>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</si>
  <si>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</si>
  <si>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</si>
  <si>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</si>
  <si>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</si>
  <si>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</si>
  <si>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</si>
  <si>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</si>
  <si>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</si>
  <si>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</si>
  <si>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</si>
  <si>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</si>
  <si>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</si>
  <si>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</si>
  <si>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</si>
  <si>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</si>
  <si>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</si>
  <si>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</si>
  <si>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</si>
  <si>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</si>
  <si>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</si>
  <si>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</si>
  <si>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</si>
  <si>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</si>
  <si>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</si>
  <si>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</si>
  <si>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</si>
  <si>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</si>
  <si>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</si>
  <si>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</si>
  <si>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</si>
  <si>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</si>
  <si>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</si>
  <si>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</si>
  <si>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</si>
  <si>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</si>
  <si>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</si>
  <si>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</si>
  <si>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</si>
  <si>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</si>
  <si>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</si>
  <si>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</si>
  <si>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</si>
  <si>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</si>
  <si>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</si>
  <si>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</si>
  <si>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</si>
  <si>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</si>
  <si>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</si>
  <si>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</si>
  <si>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</si>
  <si>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</si>
  <si>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</si>
  <si>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</si>
  <si>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</si>
  <si>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</si>
  <si>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</si>
  <si>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</si>
  <si>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</si>
  <si>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</si>
  <si>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</si>
  <si>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</si>
  <si>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</si>
  <si>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</si>
  <si>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</si>
  <si>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</si>
  <si>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</si>
  <si>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</si>
  <si>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</si>
  <si>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</si>
  <si>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</si>
  <si>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</si>
  <si>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</si>
  <si>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</si>
  <si>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</si>
  <si>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</si>
  <si>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</si>
  <si>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</si>
  <si>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</si>
  <si>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</si>
  <si>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</si>
  <si>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</si>
  <si>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</si>
  <si>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</si>
  <si>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</si>
  <si>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</si>
  <si>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</si>
  <si>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</si>
  <si>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</si>
  <si>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</si>
  <si>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</si>
  <si>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</si>
  <si>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</si>
  <si>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</si>
  <si>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</si>
  <si>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</si>
  <si>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</si>
  <si>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</si>
  <si>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</si>
  <si>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</si>
  <si>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</si>
  <si>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</si>
  <si>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</si>
  <si>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</si>
  <si>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</si>
  <si>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</si>
  <si>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</si>
  <si>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</si>
  <si>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</si>
  <si>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</si>
  <si>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</si>
  <si>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</si>
  <si>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</si>
  <si>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</si>
  <si>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</si>
  <si>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</si>
  <si>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</si>
  <si>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</si>
  <si>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</si>
  <si>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</si>
  <si>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</si>
  <si>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</si>
  <si>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</si>
  <si>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</si>
  <si>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</si>
  <si>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</si>
  <si>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</si>
  <si>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</si>
  <si>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</si>
  <si>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</si>
  <si>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</si>
  <si>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</si>
  <si>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</si>
  <si>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</si>
  <si>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</si>
  <si>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</si>
  <si>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</si>
  <si>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</si>
  <si>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</si>
  <si>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</si>
  <si>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</si>
  <si>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</si>
  <si>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</si>
  <si>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</si>
  <si>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</si>
  <si>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</si>
  <si>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</si>
  <si>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</si>
  <si>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</si>
  <si>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</si>
  <si>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</si>
  <si>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</si>
  <si>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</si>
  <si>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</si>
  <si>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</si>
  <si>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</si>
  <si>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</si>
  <si>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</si>
  <si>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</si>
  <si>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</si>
  <si>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</si>
  <si>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</si>
  <si>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</si>
  <si>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</si>
  <si>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</si>
  <si>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</si>
  <si>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</si>
  <si>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</si>
  <si>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</si>
  <si>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</si>
  <si>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</si>
  <si>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</si>
  <si>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</si>
  <si>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</si>
  <si>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</si>
  <si>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</si>
  <si>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</si>
  <si>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</si>
  <si>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</si>
  <si>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</si>
  <si>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</si>
  <si>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</si>
  <si>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</si>
  <si>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</si>
  <si>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</si>
  <si>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</si>
  <si>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</si>
  <si>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</si>
  <si>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</si>
  <si>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</si>
  <si>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</si>
  <si>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</si>
  <si>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</si>
  <si>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</si>
  <si>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</si>
  <si>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</si>
  <si>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</si>
  <si>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</si>
  <si>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</si>
  <si>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</si>
  <si>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</si>
  <si>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</si>
  <si>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</si>
  <si>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</si>
  <si>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</si>
  <si>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</si>
  <si>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</si>
  <si>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</si>
  <si>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</si>
  <si>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</si>
  <si>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</si>
  <si>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</si>
  <si>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</si>
  <si>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</si>
  <si>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</si>
  <si>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</si>
  <si>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</si>
  <si>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</si>
  <si>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</si>
  <si>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</si>
  <si>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</si>
  <si>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</si>
  <si>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</si>
  <si>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</si>
  <si>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</si>
  <si>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</si>
  <si>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</si>
  <si>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</si>
  <si>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</si>
  <si>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</si>
  <si>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</si>
  <si>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</si>
  <si>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</si>
  <si>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</si>
  <si>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</si>
  <si>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</si>
  <si>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</si>
  <si>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</si>
  <si>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</si>
  <si>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</si>
  <si>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</si>
  <si>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</si>
  <si>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</si>
  <si>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</si>
  <si>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</si>
  <si>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</si>
  <si>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</si>
  <si>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</si>
  <si>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</si>
  <si>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</si>
  <si>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</si>
  <si>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</si>
  <si>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</si>
  <si>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</si>
  <si>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</si>
  <si>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</si>
  <si>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</si>
  <si>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</si>
  <si>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</si>
  <si>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</si>
  <si>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</si>
  <si>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</si>
  <si>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</si>
  <si>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</si>
  <si>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</si>
  <si>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</si>
  <si>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</si>
  <si>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</si>
  <si>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</si>
  <si>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</si>
  <si>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</si>
  <si>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</si>
  <si>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</si>
  <si>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</si>
  <si>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</si>
  <si>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</si>
  <si>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</si>
  <si>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</si>
  <si>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</si>
  <si>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</si>
  <si>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</si>
  <si>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</si>
  <si>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</si>
  <si>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</si>
  <si>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</si>
  <si>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</si>
  <si>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</si>
  <si>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</si>
  <si>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</si>
  <si>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</si>
  <si>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</si>
  <si>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</si>
  <si>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</si>
  <si>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</si>
  <si>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</si>
  <si>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</si>
  <si>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</si>
  <si>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</si>
  <si>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</si>
  <si>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</si>
  <si>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</si>
  <si>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</si>
  <si>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</si>
  <si>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</si>
  <si>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</si>
  <si>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</si>
  <si>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</si>
  <si>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</si>
  <si>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</si>
  <si>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</si>
  <si>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</si>
  <si>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</si>
  <si>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</si>
  <si>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</si>
  <si>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</si>
  <si>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</si>
  <si>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</si>
  <si>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</si>
  <si>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</si>
  <si>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</si>
  <si>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</si>
  <si>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</si>
  <si>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</si>
  <si>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</si>
  <si>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</si>
  <si>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</si>
  <si>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</si>
  <si>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</si>
  <si>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</si>
  <si>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</si>
  <si>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</si>
  <si>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</si>
  <si>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</si>
  <si>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</si>
  <si>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</si>
  <si>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</si>
  <si>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</si>
  <si>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</si>
  <si>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</si>
  <si>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</si>
  <si>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</si>
  <si>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</si>
  <si>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</si>
  <si>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</si>
  <si>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</si>
  <si>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</si>
  <si>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</si>
  <si>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</si>
  <si>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</si>
  <si>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</si>
  <si>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</si>
  <si>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</si>
  <si>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</si>
  <si>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</si>
  <si>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</si>
  <si>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</si>
  <si>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</si>
  <si>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</si>
  <si>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</si>
  <si>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</si>
  <si>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</si>
  <si>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</si>
  <si>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</si>
  <si>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</si>
  <si>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</si>
  <si>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</si>
  <si>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</si>
  <si>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</si>
  <si>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</si>
  <si>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</si>
  <si>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</si>
  <si>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</si>
  <si>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</si>
  <si>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</si>
  <si>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</si>
  <si>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</si>
  <si>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</si>
  <si>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</si>
  <si>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</si>
  <si>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</si>
  <si>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</si>
  <si>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</si>
  <si>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</si>
  <si>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</si>
  <si>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</si>
  <si>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</si>
  <si>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</si>
  <si>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</si>
  <si>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</si>
  <si>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</si>
  <si>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</si>
  <si>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</si>
  <si>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</si>
  <si>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</si>
  <si>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</si>
  <si>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</si>
  <si>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</si>
  <si>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</si>
  <si>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</si>
  <si>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</si>
  <si>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</si>
  <si>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</si>
  <si>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</si>
  <si>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</si>
  <si>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</si>
  <si>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</si>
  <si>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</si>
  <si>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</si>
  <si>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</si>
  <si>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</si>
  <si>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</si>
  <si>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</si>
  <si>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</si>
  <si>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</si>
  <si>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</si>
  <si>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</si>
  <si>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</si>
  <si>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</si>
  <si>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</si>
  <si>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</si>
  <si>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</si>
  <si>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</si>
  <si>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</si>
  <si>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</si>
  <si>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</si>
  <si>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</si>
  <si>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</si>
  <si>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</si>
  <si>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</si>
  <si>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</si>
  <si>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</si>
  <si>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</si>
  <si>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</si>
  <si>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</si>
  <si>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</si>
  <si>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</si>
  <si>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</si>
  <si>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</si>
  <si>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</si>
  <si>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</si>
  <si>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</si>
  <si>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</si>
  <si>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</si>
  <si>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</si>
  <si>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</si>
  <si>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</si>
  <si>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</si>
  <si>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</si>
  <si>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</si>
  <si>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</si>
  <si>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</si>
  <si>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</si>
  <si>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</si>
  <si>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</si>
  <si>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</si>
  <si>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</si>
  <si>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</si>
  <si>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</si>
  <si>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</si>
  <si>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</si>
  <si>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</si>
  <si>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</si>
  <si>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</si>
  <si>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</si>
  <si>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</si>
  <si>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</si>
  <si>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</si>
  <si>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</si>
  <si>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</si>
  <si>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</si>
  <si>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</si>
  <si>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</si>
  <si>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</si>
  <si>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</si>
  <si>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</si>
  <si>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</si>
  <si>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</si>
  <si>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</si>
  <si>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</si>
  <si>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</si>
  <si>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</si>
  <si>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</si>
  <si>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</si>
  <si>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</si>
  <si>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</si>
  <si>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</si>
  <si>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</si>
  <si>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</si>
  <si>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</si>
  <si>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</si>
  <si>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</si>
  <si>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</si>
  <si>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</si>
  <si>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</si>
  <si>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</si>
  <si>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</si>
  <si>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</si>
  <si>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</si>
  <si>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</si>
  <si>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</si>
  <si>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</si>
  <si>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</si>
  <si>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</si>
  <si>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</si>
  <si>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</si>
  <si>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</si>
  <si>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</si>
  <si>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</si>
  <si>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</si>
  <si>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</si>
  <si>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</si>
  <si>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</si>
  <si>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</si>
  <si>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</si>
  <si>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</si>
  <si>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</si>
  <si>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</si>
  <si>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</si>
  <si>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</si>
  <si>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</si>
  <si>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</si>
  <si>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</si>
  <si>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</si>
  <si>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</si>
  <si>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</si>
  <si>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</si>
  <si>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</si>
  <si>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</si>
  <si>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</si>
  <si>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</si>
  <si>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</si>
  <si>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</si>
  <si>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</si>
  <si>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</si>
  <si>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</si>
  <si>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</si>
  <si>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</si>
  <si>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</si>
  <si>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</si>
  <si>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</si>
  <si>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</si>
  <si>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</si>
  <si>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</si>
  <si>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</si>
  <si>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</si>
  <si>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</si>
  <si>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</si>
  <si>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</si>
  <si>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</si>
  <si>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</si>
  <si>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</si>
  <si>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</si>
  <si>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</si>
  <si>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</si>
  <si>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</si>
  <si>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</si>
  <si>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</si>
  <si>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</si>
  <si>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</si>
  <si>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</si>
  <si>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</si>
  <si>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</si>
  <si>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</si>
  <si>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</si>
  <si>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</si>
  <si>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</si>
  <si>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</si>
  <si>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</si>
  <si>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</si>
  <si>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</si>
  <si>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</si>
  <si>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</si>
  <si>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</si>
  <si>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</si>
  <si>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</si>
  <si>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</si>
  <si>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</si>
  <si>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</si>
  <si>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</si>
  <si>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</si>
  <si>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</si>
  <si>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</si>
  <si>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</si>
  <si>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</si>
  <si>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</si>
  <si>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</si>
  <si>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</si>
  <si>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</si>
  <si>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</si>
  <si>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</si>
  <si>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</si>
  <si>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</si>
  <si>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</si>
  <si>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</si>
  <si>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</si>
  <si>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</si>
  <si>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</si>
  <si>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</si>
  <si>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</si>
  <si>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</si>
  <si>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</si>
  <si>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</si>
  <si>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</si>
  <si>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</si>
  <si>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</si>
  <si>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</si>
  <si>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</si>
  <si>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</si>
  <si>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</si>
  <si>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</si>
  <si>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</si>
  <si>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</si>
  <si>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</si>
  <si>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</si>
  <si>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</si>
  <si>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</si>
  <si>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</si>
  <si>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</si>
  <si>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</si>
  <si>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</si>
  <si>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</si>
  <si>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</si>
  <si>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</si>
  <si>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</si>
  <si>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</si>
  <si>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</si>
  <si>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</si>
  <si>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</si>
  <si>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</si>
  <si>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</si>
  <si>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</si>
  <si>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</si>
  <si>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</si>
  <si>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</si>
  <si>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</si>
  <si>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</si>
  <si>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</si>
  <si>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</si>
  <si>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</si>
  <si>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</si>
  <si>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</si>
  <si>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</si>
  <si>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</si>
  <si>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</si>
  <si>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</si>
  <si>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</si>
  <si>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</si>
  <si>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</si>
  <si>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</si>
  <si>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</si>
  <si>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</si>
  <si>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</si>
  <si>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</si>
  <si>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</si>
  <si>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</si>
  <si>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</si>
  <si>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</si>
  <si>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</si>
  <si>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</si>
  <si>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</si>
  <si>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</si>
  <si>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</si>
  <si>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</si>
  <si>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</si>
  <si>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</si>
  <si>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</si>
  <si>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</si>
  <si>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</si>
  <si>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</si>
  <si>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</si>
  <si>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</si>
  <si>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</si>
  <si>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</si>
  <si>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</si>
  <si>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</si>
  <si>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</si>
  <si>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</si>
  <si>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</si>
  <si>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</si>
  <si>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</si>
  <si>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</si>
  <si>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</si>
  <si>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</si>
  <si>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</si>
  <si>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</si>
  <si>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</si>
  <si>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</si>
  <si>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</si>
  <si>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</si>
  <si>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</si>
  <si>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</si>
  <si>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</si>
  <si>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</si>
  <si>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</si>
  <si>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</si>
  <si>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</si>
  <si>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</si>
  <si>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</si>
  <si>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</si>
  <si>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</si>
  <si>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</si>
  <si>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</si>
  <si>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</si>
  <si>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</si>
  <si>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</si>
  <si>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</si>
  <si>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</si>
  <si>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</si>
  <si>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</si>
  <si>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</si>
  <si>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</si>
  <si>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</si>
  <si>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</si>
  <si>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</si>
  <si>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</si>
  <si>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</si>
  <si>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</si>
  <si>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</si>
  <si>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</si>
  <si>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</si>
  <si>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</si>
  <si>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</si>
  <si>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</si>
  <si>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</si>
  <si>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</si>
  <si>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</si>
  <si>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</si>
  <si>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</si>
  <si>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</si>
  <si>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</si>
  <si>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</si>
  <si>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</si>
  <si>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</si>
  <si>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</si>
  <si>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</si>
  <si>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</si>
  <si>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</si>
  <si>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</si>
  <si>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</si>
  <si>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</si>
  <si>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</si>
  <si>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</si>
  <si>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</si>
  <si>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</si>
  <si>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</si>
  <si>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</si>
  <si>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</si>
  <si>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</si>
  <si>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</si>
  <si>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</si>
  <si>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</si>
  <si>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</si>
  <si>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</si>
  <si>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</si>
  <si>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</si>
  <si>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</si>
  <si>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</si>
  <si>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</si>
  <si>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</si>
  <si>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</si>
  <si>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</si>
  <si>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</si>
  <si>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</si>
  <si>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</si>
  <si>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</si>
  <si>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</si>
  <si>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</si>
  <si>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</si>
  <si>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</si>
  <si>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</si>
  <si>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</si>
  <si>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</si>
  <si>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</si>
  <si>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</si>
  <si>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</si>
  <si>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</si>
  <si>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</si>
  <si>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</si>
  <si>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</si>
  <si>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</si>
  <si>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</si>
  <si>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</si>
  <si>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</si>
  <si>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</si>
  <si>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</si>
  <si>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</si>
  <si>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</si>
  <si>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</si>
  <si>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</si>
  <si>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</si>
  <si>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</si>
  <si>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</si>
  <si>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</si>
  <si>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</si>
  <si>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</si>
  <si>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</si>
  <si>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</si>
  <si>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</si>
  <si>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</si>
  <si>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</si>
  <si>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</si>
  <si>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</si>
  <si>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</si>
  <si>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</si>
  <si>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</si>
  <si>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</si>
  <si>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</si>
  <si>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</si>
  <si>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</si>
  <si>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</si>
  <si>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</si>
  <si>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</si>
  <si>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</si>
  <si>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</si>
  <si>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</si>
  <si>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</si>
  <si>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</si>
  <si>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</si>
  <si>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</si>
  <si>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</si>
  <si>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</si>
  <si>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</si>
  <si>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</si>
  <si>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</si>
  <si>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</si>
  <si>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</si>
  <si>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</si>
  <si>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</si>
  <si>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</si>
  <si>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</si>
  <si>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</si>
  <si>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</si>
  <si>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</si>
  <si>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</si>
  <si>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</si>
  <si>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</si>
  <si>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</si>
  <si>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</si>
  <si>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</si>
  <si>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</si>
  <si>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</si>
  <si>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</si>
  <si>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</si>
  <si>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</si>
  <si>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</si>
  <si>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</si>
  <si>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</si>
  <si>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</si>
  <si>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</si>
  <si>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</si>
  <si>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</si>
  <si>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</si>
  <si>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</si>
  <si>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</si>
  <si>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</si>
  <si>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</si>
  <si>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</si>
  <si>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</si>
  <si>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</si>
  <si>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</si>
  <si>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</si>
  <si>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</si>
  <si>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</si>
  <si>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</si>
  <si>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</si>
  <si>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</si>
  <si>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</si>
  <si>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</si>
  <si>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</si>
  <si>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</si>
  <si>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</si>
  <si>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</si>
  <si>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</si>
  <si>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</si>
  <si>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</si>
  <si>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</si>
  <si>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</si>
  <si>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</si>
  <si>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</si>
  <si>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</si>
  <si>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</si>
  <si>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</si>
  <si>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</si>
  <si>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</si>
  <si>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</si>
  <si>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</si>
  <si>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</si>
  <si>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</si>
  <si>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</si>
  <si>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</si>
  <si>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</si>
  <si>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</si>
  <si>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</si>
  <si>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</si>
  <si>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</si>
  <si>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</si>
  <si>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</si>
  <si>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</si>
  <si>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</si>
  <si>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</si>
  <si>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</si>
  <si>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</si>
  <si>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</si>
  <si>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</si>
  <si>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</si>
  <si>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</si>
  <si>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</si>
  <si>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</si>
  <si>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</si>
  <si>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</si>
  <si>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</si>
  <si>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</si>
  <si>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</si>
  <si>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</si>
  <si>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</si>
  <si>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</si>
  <si>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</si>
  <si>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</si>
  <si>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</si>
  <si>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</si>
  <si>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</si>
  <si>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</si>
  <si>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</si>
  <si>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</si>
  <si>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</si>
  <si>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</si>
  <si>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</si>
  <si>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</si>
  <si>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</si>
  <si>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</si>
  <si>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</si>
  <si>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</si>
  <si>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</si>
  <si>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</si>
  <si>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</si>
  <si>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</si>
  <si>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</si>
  <si>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</si>
  <si>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</si>
  <si>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</si>
  <si>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</si>
  <si>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</si>
  <si>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</si>
  <si>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</si>
  <si>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</si>
  <si>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</si>
  <si>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</si>
  <si>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</si>
  <si>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</si>
  <si>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</si>
  <si>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</si>
  <si>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</si>
  <si>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</si>
  <si>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</si>
  <si>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</si>
  <si>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</si>
  <si>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</si>
  <si>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</si>
  <si>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</si>
  <si>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</si>
  <si>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</si>
  <si>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</si>
  <si>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</si>
  <si>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</si>
  <si>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</si>
  <si>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</si>
  <si>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</si>
  <si>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</si>
  <si>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</si>
  <si>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</si>
  <si>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</si>
  <si>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</si>
  <si>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</si>
  <si>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</si>
  <si>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</si>
  <si>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</si>
  <si>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</si>
  <si>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</si>
  <si>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</si>
  <si>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</si>
  <si>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</si>
  <si>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</si>
  <si>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</si>
  <si>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</si>
  <si>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</si>
  <si>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</si>
  <si>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</si>
  <si>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</si>
  <si>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</si>
  <si>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</si>
  <si>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</si>
  <si>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</si>
  <si>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</si>
  <si>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</si>
  <si>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</si>
  <si>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</si>
  <si>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</si>
  <si>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</si>
  <si>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</si>
  <si>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</si>
  <si>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</si>
  <si>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</si>
  <si>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</si>
  <si>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</si>
  <si>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</si>
  <si>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</si>
  <si>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</si>
  <si>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</si>
  <si>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</si>
  <si>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</si>
  <si>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</si>
  <si>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</si>
  <si>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</si>
  <si>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</si>
  <si>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</si>
  <si>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</si>
  <si>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</si>
  <si>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</si>
  <si>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</si>
  <si>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</si>
  <si>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</si>
  <si>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</si>
  <si>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</si>
  <si>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</si>
  <si>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</si>
  <si>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</si>
  <si>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</si>
  <si>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</si>
  <si>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</si>
  <si>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</si>
  <si>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</si>
  <si>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</si>
  <si>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</si>
  <si>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</si>
  <si>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</si>
  <si>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</si>
  <si>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</si>
  <si>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</si>
  <si>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</si>
  <si>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</si>
  <si>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</si>
  <si>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</si>
  <si>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</si>
  <si>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</si>
  <si>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</si>
  <si>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</si>
  <si>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</si>
  <si>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</si>
  <si>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</si>
  <si>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</si>
  <si>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</si>
  <si>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</si>
  <si>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</si>
  <si>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</si>
  <si>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</si>
  <si>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</si>
  <si>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</si>
  <si>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</si>
  <si>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</si>
  <si>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</si>
  <si>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</si>
  <si>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</si>
  <si>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</si>
  <si>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</si>
  <si>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</si>
  <si>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</si>
  <si>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</si>
  <si>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</si>
  <si>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</si>
  <si>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</si>
  <si>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</si>
  <si>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</si>
  <si>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</si>
  <si>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</si>
  <si>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</si>
  <si>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</si>
  <si>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</si>
  <si>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</si>
  <si>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</si>
  <si>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</si>
  <si>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</si>
  <si>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</si>
  <si>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</si>
  <si>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</si>
  <si>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</si>
  <si>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</si>
  <si>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</si>
  <si>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</si>
  <si>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</si>
  <si>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</si>
  <si>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</si>
  <si>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</si>
  <si>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</si>
  <si>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</si>
  <si>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</si>
  <si>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</si>
  <si>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</si>
  <si>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</si>
  <si>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</si>
  <si>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</si>
  <si>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</si>
  <si>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</si>
  <si>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</si>
  <si>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</si>
  <si>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</si>
  <si>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</si>
  <si>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</si>
  <si>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</si>
  <si>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</si>
  <si>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</si>
  <si>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</si>
  <si>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</si>
  <si>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</si>
  <si>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</si>
  <si>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</si>
  <si>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</si>
  <si>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</si>
  <si>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</si>
  <si>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</si>
  <si>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</si>
  <si>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</si>
  <si>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</si>
  <si>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</si>
  <si>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</si>
  <si>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</si>
  <si>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</si>
  <si>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</si>
  <si>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</si>
  <si>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</si>
  <si>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</si>
  <si>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</si>
  <si>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</si>
  <si>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</si>
  <si>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</si>
  <si>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</si>
  <si>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</si>
  <si>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</si>
  <si>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</si>
  <si>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</si>
  <si>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</si>
  <si>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</si>
  <si>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</si>
  <si>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</si>
  <si>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</si>
  <si>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</si>
  <si>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</si>
  <si>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</si>
  <si>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</si>
  <si>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</si>
  <si>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</si>
  <si>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</si>
  <si>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</si>
  <si>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</si>
  <si>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</si>
  <si>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</si>
  <si>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</si>
  <si>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</si>
  <si>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</si>
  <si>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</si>
  <si>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</si>
  <si>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</si>
  <si>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</si>
  <si>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</si>
  <si>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</si>
  <si>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</si>
  <si>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</si>
  <si>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</si>
  <si>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</si>
  <si>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</si>
  <si>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</si>
  <si>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</si>
  <si>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</si>
  <si>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</si>
  <si>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</si>
  <si>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</si>
  <si>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</si>
  <si>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</si>
  <si>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</si>
  <si>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</si>
  <si>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</si>
  <si>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</si>
  <si>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</si>
  <si>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</si>
  <si>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</si>
  <si>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</si>
  <si>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</si>
  <si>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</si>
  <si>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</si>
  <si>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</si>
  <si>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</si>
  <si>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</si>
  <si>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</si>
  <si>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</si>
  <si>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</si>
  <si>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</si>
  <si>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</si>
  <si>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</si>
  <si>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</si>
  <si>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</si>
  <si>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</si>
  <si>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</si>
  <si>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</si>
  <si>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</si>
  <si>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</si>
  <si>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</si>
  <si>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</si>
  <si>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</si>
  <si>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</si>
  <si>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</si>
  <si>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</si>
  <si>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</si>
  <si>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</si>
  <si>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</si>
  <si>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</si>
  <si>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</si>
  <si>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</si>
  <si>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</si>
  <si>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</si>
  <si>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</si>
  <si>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</si>
  <si>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</si>
  <si>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</si>
  <si>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</si>
  <si>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</si>
  <si>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</si>
  <si>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</si>
  <si>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</si>
  <si>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</si>
  <si>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</si>
  <si>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</si>
  <si>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</si>
  <si>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</si>
  <si>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</si>
  <si>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</si>
  <si>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</si>
  <si>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</si>
  <si>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</si>
  <si>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</si>
  <si>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</si>
  <si>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</si>
  <si>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</si>
  <si>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</si>
  <si>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</si>
  <si>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</si>
  <si>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</si>
  <si>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</si>
  <si>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</si>
  <si>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</si>
  <si>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</si>
  <si>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</si>
  <si>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</si>
  <si>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</si>
  <si>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</si>
  <si>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</si>
  <si>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</si>
  <si>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</si>
  <si>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</si>
  <si>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</si>
  <si>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</si>
  <si>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</si>
  <si>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</si>
  <si>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</si>
  <si>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</si>
  <si>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</si>
  <si>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</si>
  <si>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</si>
  <si>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</si>
  <si>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</si>
  <si>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</si>
  <si>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</si>
  <si>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</si>
  <si>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</si>
  <si>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</si>
  <si>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</si>
  <si>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</si>
  <si>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</si>
  <si>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</si>
  <si>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</si>
  <si>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</si>
  <si>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</si>
  <si>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</si>
  <si>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</si>
  <si>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</si>
  <si>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</si>
  <si>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</si>
  <si>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</si>
  <si>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</si>
  <si>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</si>
  <si>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</si>
  <si>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</si>
  <si>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</si>
  <si>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</si>
  <si>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</si>
  <si>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</si>
  <si>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</si>
  <si>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</si>
  <si>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</si>
  <si>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</si>
  <si>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</si>
  <si>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</si>
  <si>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</si>
  <si>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</si>
  <si>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</si>
  <si>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</si>
  <si>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</si>
  <si>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</si>
  <si>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</si>
  <si>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</si>
  <si>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</si>
  <si>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</si>
  <si>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</si>
  <si>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</si>
  <si>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</si>
  <si>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</si>
  <si>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</si>
  <si>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</si>
  <si>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</si>
  <si>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</si>
  <si>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</si>
  <si>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</si>
  <si>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</si>
  <si>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</si>
  <si>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</si>
  <si>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</si>
  <si>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</si>
  <si>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</si>
  <si>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</si>
  <si>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</si>
  <si>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</si>
  <si>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</si>
  <si>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</si>
  <si>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</si>
  <si>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</si>
  <si>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</si>
  <si>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</si>
  <si>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</si>
  <si>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</si>
  <si>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</si>
  <si>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</si>
  <si>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</si>
  <si>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</si>
  <si>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</si>
  <si>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</si>
  <si>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</si>
  <si>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</si>
  <si>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</si>
  <si>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</si>
  <si>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</si>
  <si>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</si>
  <si>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</si>
  <si>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</si>
  <si>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</si>
  <si>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</si>
  <si>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</si>
  <si>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</si>
  <si>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</si>
  <si>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</si>
  <si>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</si>
  <si>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</si>
  <si>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</si>
  <si>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</si>
  <si>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</si>
  <si>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</si>
  <si>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</si>
  <si>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</si>
  <si>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</si>
  <si>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</si>
  <si>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</si>
  <si>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</si>
  <si>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</si>
  <si>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</si>
  <si>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</si>
  <si>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</si>
  <si>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</si>
  <si>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</si>
  <si>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</si>
  <si>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</si>
  <si>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</si>
  <si>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</si>
  <si>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</si>
  <si>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</si>
  <si>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</si>
  <si>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</si>
  <si>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</si>
  <si>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</si>
  <si>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</si>
  <si>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</si>
  <si>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</si>
  <si>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</si>
  <si>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</si>
  <si>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</si>
  <si>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</si>
  <si>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</si>
  <si>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</si>
  <si>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</si>
  <si>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</si>
  <si>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</si>
  <si>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</si>
  <si>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</si>
  <si>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</si>
  <si>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</si>
  <si>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</si>
  <si>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</si>
  <si>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</si>
  <si>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</si>
  <si>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</si>
  <si>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</si>
  <si>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</si>
  <si>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</si>
  <si>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</si>
  <si>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</si>
  <si>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</si>
  <si>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</si>
  <si>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</si>
  <si>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</si>
  <si>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</si>
  <si>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</si>
  <si>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</si>
  <si>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</si>
  <si>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</si>
  <si>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</si>
  <si>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</si>
  <si>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</si>
  <si>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</si>
  <si>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</si>
  <si>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</si>
  <si>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</si>
  <si>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</si>
  <si>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</si>
  <si>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</si>
  <si>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</si>
  <si>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</si>
  <si>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</si>
  <si>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</si>
  <si>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</si>
  <si>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</si>
  <si>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</si>
  <si>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</si>
  <si>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</si>
  <si>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</si>
  <si>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</si>
  <si>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</si>
  <si>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</si>
  <si>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</si>
  <si>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</si>
  <si>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</si>
  <si>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</si>
  <si>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</si>
  <si>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</si>
  <si>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</si>
  <si>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</si>
  <si>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</si>
  <si>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</si>
  <si>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</si>
  <si>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</si>
  <si>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</si>
  <si>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</si>
  <si>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</si>
  <si>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</si>
  <si>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</si>
  <si>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</si>
  <si>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</si>
  <si>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</si>
  <si>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</si>
  <si>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</si>
  <si>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</si>
  <si>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</si>
  <si>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</si>
  <si>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</si>
  <si>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</si>
  <si>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</si>
  <si>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</si>
  <si>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</si>
  <si>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</si>
  <si>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</si>
  <si>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</si>
  <si>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</si>
  <si>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</si>
  <si>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</si>
  <si>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</si>
  <si>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</si>
  <si>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</si>
  <si>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</si>
  <si>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</si>
  <si>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</si>
  <si>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</si>
  <si>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</si>
  <si>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</si>
  <si>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</si>
  <si>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</si>
  <si>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</si>
  <si>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</si>
  <si>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</si>
  <si>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</si>
  <si>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</si>
  <si>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</si>
  <si>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</si>
  <si>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</si>
  <si>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</si>
  <si>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</si>
  <si>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</si>
  <si>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</si>
  <si>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</si>
  <si>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</si>
  <si>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</si>
  <si>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</si>
  <si>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</si>
  <si>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</si>
  <si>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</si>
  <si>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</si>
  <si>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</si>
  <si>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</si>
  <si>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</si>
  <si>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</si>
  <si>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</si>
  <si>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</si>
  <si>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</si>
  <si>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</si>
  <si>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</si>
  <si>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</si>
  <si>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</si>
  <si>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</si>
  <si>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</si>
  <si>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</si>
  <si>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</si>
  <si>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</si>
  <si>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</si>
  <si>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</si>
  <si>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</si>
  <si>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</si>
  <si>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</si>
  <si>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</si>
  <si>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</si>
  <si>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</si>
  <si>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</si>
  <si>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</si>
  <si>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</si>
  <si>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</si>
  <si>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</si>
  <si>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</si>
  <si>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</si>
  <si>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</si>
  <si>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</si>
  <si>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</si>
  <si>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</si>
  <si>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</si>
  <si>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</si>
  <si>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</si>
  <si>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</si>
  <si>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</si>
  <si>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</si>
  <si>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</si>
  <si>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</si>
  <si>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</si>
  <si>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</si>
  <si>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</si>
  <si>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</si>
  <si>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</si>
  <si>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</si>
  <si>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</si>
  <si>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</si>
  <si>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</si>
  <si>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</si>
  <si>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</si>
  <si>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</si>
  <si>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</si>
  <si>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</si>
  <si>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</si>
  <si>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</si>
  <si>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</si>
  <si>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</si>
  <si>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</si>
  <si>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</si>
  <si>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</si>
  <si>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</si>
  <si>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</si>
  <si>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</si>
  <si>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</si>
  <si>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</si>
  <si>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</si>
  <si>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</si>
  <si>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</si>
  <si>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</si>
  <si>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</si>
  <si>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</si>
  <si>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</si>
  <si>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</si>
  <si>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</si>
  <si>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</si>
  <si>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</si>
  <si>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</si>
  <si>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</si>
  <si>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</si>
  <si>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</si>
  <si>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</si>
  <si>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</si>
  <si>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</si>
  <si>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</si>
  <si>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</si>
  <si>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</si>
  <si>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</si>
  <si>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</si>
  <si>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</si>
  <si>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</si>
  <si>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</si>
  <si>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</si>
  <si>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</si>
  <si>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</si>
  <si>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</si>
  <si>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</si>
  <si>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</si>
  <si>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</si>
  <si>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</si>
  <si>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</si>
  <si>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</si>
  <si>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</si>
  <si>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</si>
  <si>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</si>
  <si>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</si>
  <si>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</si>
  <si>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</si>
  <si>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</si>
  <si>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</si>
  <si>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</si>
  <si>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</si>
  <si>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</si>
  <si>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</si>
  <si>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</si>
  <si>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</si>
  <si>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</si>
  <si>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</si>
  <si>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</si>
  <si>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</si>
  <si>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</si>
  <si>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</si>
  <si>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</si>
  <si>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</si>
  <si>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</si>
  <si>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</si>
  <si>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</si>
  <si>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</si>
  <si>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</si>
  <si>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</si>
  <si>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</si>
  <si>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</si>
  <si>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</si>
  <si>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</si>
  <si>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</si>
  <si>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</si>
  <si>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</si>
  <si>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</si>
  <si>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</si>
  <si>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</si>
  <si>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</si>
  <si>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</si>
  <si>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</si>
  <si>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</si>
  <si>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</si>
  <si>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</si>
  <si>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</si>
  <si>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</si>
  <si>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</si>
  <si>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</si>
  <si>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</si>
  <si>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</si>
  <si>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</si>
  <si>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</si>
  <si>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</si>
  <si>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</si>
  <si>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</si>
  <si>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</si>
  <si>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</si>
  <si>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</si>
  <si>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</si>
  <si>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</si>
  <si>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</si>
  <si>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</si>
  <si>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</si>
  <si>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</si>
  <si>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</si>
  <si>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</si>
  <si>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</si>
  <si>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</si>
  <si>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</si>
  <si>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</si>
  <si>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</si>
  <si>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</si>
  <si>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</si>
  <si>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</si>
  <si>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</si>
  <si>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</si>
  <si>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</si>
  <si>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</si>
  <si>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</si>
  <si>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</si>
  <si>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</si>
  <si>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</si>
  <si>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</si>
  <si>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</si>
  <si>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</si>
  <si>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</si>
  <si>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</si>
  <si>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</si>
  <si>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</si>
  <si>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</si>
  <si>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</si>
  <si>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</si>
  <si>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</si>
  <si>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</si>
  <si>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</si>
  <si>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</si>
  <si>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</si>
  <si>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</si>
  <si>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</si>
  <si>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</si>
  <si>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</si>
  <si>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</si>
  <si>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</si>
  <si>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</si>
  <si>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</si>
  <si>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</si>
  <si>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</si>
  <si>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</si>
  <si>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</si>
  <si>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</si>
  <si>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</si>
  <si>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</si>
  <si>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</si>
  <si>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</si>
  <si>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</si>
  <si>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</si>
  <si>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</si>
  <si>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</si>
  <si>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</si>
  <si>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</si>
  <si>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</si>
  <si>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</si>
  <si>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</si>
  <si>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</si>
  <si>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</si>
  <si>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</si>
  <si>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</si>
  <si>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</si>
  <si>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</si>
  <si>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</si>
  <si>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</si>
  <si>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</si>
  <si>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</si>
  <si>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</si>
  <si>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</si>
  <si>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</si>
  <si>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</si>
  <si>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</si>
  <si>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</si>
  <si>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</si>
  <si>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</si>
  <si>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</si>
  <si>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</si>
  <si>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</si>
  <si>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</si>
  <si>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</si>
  <si>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</si>
  <si>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</si>
  <si>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</si>
  <si>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</si>
  <si>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</si>
  <si>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</si>
  <si>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</si>
  <si>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</si>
  <si>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</si>
  <si>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</si>
  <si>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</si>
  <si>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</si>
  <si>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</si>
  <si>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</si>
  <si>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</si>
  <si>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</si>
  <si>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</si>
  <si>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</si>
  <si>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</si>
  <si>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</si>
  <si>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</si>
  <si>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</si>
  <si>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</si>
  <si>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</si>
  <si>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</si>
  <si>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</si>
  <si>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</si>
  <si>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</si>
  <si>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</si>
  <si>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</si>
  <si>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</si>
  <si>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</si>
  <si>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</si>
  <si>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</si>
  <si>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</si>
  <si>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</si>
  <si>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</si>
  <si>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</si>
  <si>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</si>
  <si>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</si>
  <si>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</si>
  <si>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</si>
  <si>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</si>
  <si>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</si>
  <si>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</si>
  <si>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</si>
  <si>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</si>
  <si>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</si>
  <si>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</si>
  <si>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</si>
  <si>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</si>
  <si>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</si>
  <si>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</si>
  <si>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</si>
  <si>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</si>
  <si>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</si>
  <si>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</si>
  <si>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</si>
  <si>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</si>
  <si>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</si>
  <si>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</si>
  <si>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</si>
  <si>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</si>
  <si>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</si>
  <si>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</si>
  <si>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</si>
  <si>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</si>
  <si>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</si>
  <si>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</si>
  <si>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</si>
  <si>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</si>
  <si>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</si>
  <si>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</si>
  <si>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</si>
  <si>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</si>
  <si>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</si>
  <si>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</si>
  <si>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</si>
  <si>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</si>
  <si>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</si>
  <si>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</si>
  <si>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</si>
  <si>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</si>
  <si>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</si>
  <si>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</si>
  <si>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</si>
  <si>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</si>
  <si>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</si>
  <si>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</si>
  <si>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</si>
  <si>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</si>
  <si>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</si>
  <si>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</si>
  <si>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</si>
  <si>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</si>
  <si>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</si>
  <si>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</si>
  <si>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</si>
  <si>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</si>
  <si>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</si>
  <si>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</si>
  <si>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</si>
  <si>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</si>
  <si>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</si>
  <si>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</si>
  <si>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</si>
  <si>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</si>
  <si>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</si>
  <si>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</si>
  <si>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</si>
  <si>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</si>
  <si>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</si>
  <si>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</si>
  <si>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</si>
  <si>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</si>
  <si>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</si>
  <si>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</si>
  <si>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</si>
  <si>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</si>
  <si>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</si>
  <si>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</si>
  <si>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</si>
  <si>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</si>
  <si>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</si>
  <si>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</si>
  <si>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</si>
  <si>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</si>
  <si>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</si>
  <si>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</si>
  <si>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</si>
  <si>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</si>
  <si>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</si>
  <si>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</si>
  <si>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</si>
  <si>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</si>
  <si>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</si>
  <si>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</si>
  <si>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</si>
  <si>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</si>
  <si>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</si>
  <si>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</si>
  <si>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</si>
  <si>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</si>
  <si>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</si>
  <si>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</si>
  <si>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</si>
  <si>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</si>
  <si>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</si>
  <si>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</si>
  <si>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</si>
  <si>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</si>
  <si>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</si>
  <si>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</si>
  <si>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</si>
  <si>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</si>
  <si>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</si>
  <si>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</si>
  <si>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</si>
  <si>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</si>
  <si>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</si>
  <si>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</si>
  <si>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</si>
  <si>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</si>
  <si>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</si>
  <si>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</si>
  <si>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</si>
  <si>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</si>
  <si>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</si>
  <si>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</si>
  <si>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</si>
  <si>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</si>
  <si>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</si>
  <si>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</si>
  <si>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</si>
  <si>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</si>
  <si>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</si>
  <si>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</si>
  <si>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</si>
  <si>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</si>
  <si>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</si>
  <si>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</si>
  <si>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</si>
  <si>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</si>
  <si>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</si>
  <si>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</si>
  <si>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</si>
  <si>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</si>
  <si>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</si>
  <si>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</si>
  <si>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</si>
  <si>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</si>
  <si>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</si>
  <si>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</si>
  <si>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</si>
  <si>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</si>
  <si>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</si>
  <si>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</si>
  <si>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</si>
  <si>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</si>
  <si>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</si>
  <si>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</si>
  <si>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</si>
  <si>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</si>
  <si>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</si>
  <si>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</si>
  <si>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</si>
  <si>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</si>
  <si>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</si>
  <si>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</si>
  <si>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</si>
  <si>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</si>
  <si>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</si>
  <si>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</si>
  <si>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</si>
  <si>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</si>
  <si>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</si>
  <si>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</si>
  <si>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</si>
  <si>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</si>
  <si>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</si>
  <si>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</si>
  <si>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</si>
  <si>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</si>
  <si>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</si>
  <si>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</si>
  <si>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</si>
  <si>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</si>
  <si>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</si>
  <si>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</si>
  <si>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</si>
  <si>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</si>
  <si>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</si>
  <si>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</si>
  <si>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</si>
  <si>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</si>
  <si>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</si>
  <si>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</si>
  <si>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</si>
  <si>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</si>
  <si>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</si>
  <si>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</si>
  <si>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</si>
  <si>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</si>
  <si>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</si>
  <si>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</si>
  <si>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</si>
  <si>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</si>
  <si>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</si>
  <si>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</si>
  <si>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</si>
  <si>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</si>
  <si>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</si>
  <si>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</si>
  <si>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</si>
  <si>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</si>
  <si>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</si>
  <si>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</si>
  <si>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</si>
  <si>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</si>
  <si>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</si>
  <si>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</si>
  <si>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</si>
  <si>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</si>
  <si>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</si>
  <si>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</si>
  <si>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</si>
  <si>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</si>
  <si>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</si>
  <si>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</si>
  <si>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</si>
  <si>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</si>
  <si>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</si>
  <si>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</si>
  <si>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</si>
  <si>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</si>
  <si>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</si>
  <si>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</si>
  <si>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</si>
  <si>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</si>
  <si>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</si>
  <si>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</si>
  <si>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</si>
  <si>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</si>
  <si>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</si>
  <si>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</si>
  <si>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</si>
  <si>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</si>
  <si>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</si>
  <si>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</si>
  <si>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</si>
  <si>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</si>
  <si>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</si>
  <si>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</si>
  <si>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</si>
  <si>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</si>
  <si>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</si>
  <si>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</si>
  <si>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</si>
  <si>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</si>
  <si>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</si>
  <si>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</si>
  <si>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</si>
  <si>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</si>
  <si>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</si>
  <si>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</si>
  <si>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</si>
  <si>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</si>
  <si>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</si>
  <si>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</si>
  <si>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</si>
  <si>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</si>
  <si>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</si>
  <si>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</si>
  <si>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</si>
  <si>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</si>
  <si>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</si>
  <si>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</si>
  <si>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</si>
  <si>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</si>
  <si>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</si>
  <si>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</si>
  <si>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</si>
  <si>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</si>
  <si>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</si>
  <si>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</si>
  <si>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</si>
  <si>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</si>
  <si>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</si>
  <si>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</si>
  <si>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</si>
  <si>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</si>
  <si>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</si>
  <si>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</si>
  <si>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</si>
  <si>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</si>
  <si>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</si>
  <si>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</si>
  <si>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</si>
  <si>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</si>
  <si>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</si>
  <si>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</si>
  <si>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</si>
  <si>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</si>
  <si>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</si>
  <si>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</si>
  <si>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</si>
  <si>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</si>
  <si>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</si>
  <si>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</si>
  <si>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</si>
  <si>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</si>
  <si>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</si>
  <si>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</si>
  <si>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</si>
  <si>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</si>
  <si>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</si>
  <si>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</si>
  <si>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</si>
  <si>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</si>
  <si>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</si>
  <si>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</si>
  <si>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</si>
  <si>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</si>
  <si>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</si>
  <si>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</si>
  <si>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</si>
  <si>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</si>
  <si>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</si>
  <si>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</si>
  <si>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</si>
  <si>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</si>
  <si>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</si>
  <si>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</si>
  <si>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</si>
  <si>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</si>
  <si>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</si>
  <si>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</si>
  <si>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</si>
  <si>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</si>
  <si>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</si>
  <si>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</si>
  <si>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</si>
  <si>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</si>
  <si>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</si>
  <si>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</si>
  <si>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</si>
  <si>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</si>
  <si>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</si>
  <si>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</si>
  <si>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</si>
  <si>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</si>
  <si>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</si>
  <si>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</si>
  <si>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</si>
  <si>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</si>
  <si>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</si>
  <si>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</si>
  <si>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</si>
  <si>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</si>
  <si>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</si>
  <si>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</si>
  <si>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</si>
  <si>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</si>
  <si>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</si>
  <si>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</si>
  <si>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</si>
  <si>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</si>
  <si>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</si>
  <si>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</si>
  <si>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</si>
  <si>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</si>
  <si>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</si>
  <si>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</si>
  <si>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</si>
  <si>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</si>
  <si>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</si>
  <si>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</si>
  <si>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</si>
  <si>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</si>
  <si>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</si>
  <si>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</si>
  <si>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</si>
  <si>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</si>
  <si>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</si>
  <si>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</si>
  <si>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</si>
  <si>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</si>
  <si>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</si>
  <si>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</si>
  <si>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</si>
  <si>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</si>
  <si>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</si>
  <si>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</si>
  <si>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</si>
  <si>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</si>
  <si>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</si>
  <si>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</si>
  <si>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</si>
  <si>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</si>
  <si>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</si>
  <si>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</si>
  <si>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</si>
  <si>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</si>
  <si>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</si>
  <si>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</si>
  <si>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</si>
  <si>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</si>
  <si>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</si>
  <si>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</si>
  <si>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</si>
  <si>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</si>
  <si>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</si>
  <si>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</si>
  <si>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</si>
  <si>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</si>
  <si>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</si>
  <si>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</si>
  <si>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</si>
  <si>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</si>
  <si>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</si>
  <si>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</si>
  <si>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</si>
  <si>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</si>
  <si>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</si>
  <si>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</si>
  <si>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</si>
  <si>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</si>
  <si>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</si>
  <si>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</si>
  <si>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</si>
  <si>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</si>
  <si>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</si>
  <si>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</si>
  <si>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</si>
  <si>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</si>
  <si>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</si>
  <si>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</si>
  <si>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</si>
  <si>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</si>
  <si>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</si>
  <si>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</si>
  <si>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</si>
  <si>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</si>
  <si>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</si>
  <si>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</si>
  <si>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</si>
  <si>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</si>
  <si>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</si>
  <si>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</si>
  <si>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</si>
  <si>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</si>
  <si>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</si>
  <si>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</si>
  <si>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</si>
  <si>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</si>
  <si>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</si>
  <si>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</si>
  <si>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</si>
  <si>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</si>
  <si>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</si>
  <si>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</si>
  <si>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</si>
  <si>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</si>
  <si>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</si>
  <si>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</si>
  <si>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</si>
  <si>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</si>
  <si>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</si>
  <si>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</si>
  <si>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</si>
  <si>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</si>
  <si>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</si>
  <si>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</si>
  <si>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</si>
  <si>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</si>
  <si>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</si>
  <si>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</si>
  <si>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</si>
  <si>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</si>
  <si>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</si>
  <si>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</si>
  <si>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</si>
  <si>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</si>
  <si>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</si>
  <si>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</si>
  <si>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</si>
  <si>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</si>
  <si>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</si>
  <si>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</si>
  <si>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</si>
  <si>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</si>
  <si>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</si>
  <si>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</si>
  <si>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</si>
  <si>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</si>
  <si>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</si>
  <si>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</si>
  <si>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</si>
  <si>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</si>
  <si>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</si>
  <si>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</si>
  <si>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</si>
  <si>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</si>
  <si>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</si>
  <si>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</si>
  <si>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</si>
  <si>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</si>
  <si>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</si>
  <si>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</si>
  <si>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</si>
  <si>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</si>
  <si>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</si>
  <si>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</si>
  <si>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</si>
  <si>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</si>
  <si>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</si>
  <si>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</si>
  <si>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</si>
  <si>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</si>
  <si>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</si>
  <si>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</si>
  <si>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</si>
  <si>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</si>
  <si>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</si>
  <si>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</si>
  <si>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</si>
  <si>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</si>
  <si>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</si>
  <si>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</si>
  <si>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</si>
  <si>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</si>
  <si>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</si>
  <si>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</si>
  <si>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</si>
  <si>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</si>
  <si>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</si>
  <si>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</si>
  <si>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</si>
  <si>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</si>
  <si>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</si>
  <si>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</si>
  <si>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</si>
  <si>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</si>
  <si>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</si>
  <si>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</si>
  <si>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</si>
  <si>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</si>
  <si>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</si>
  <si>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</si>
  <si>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</si>
  <si>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</si>
  <si>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</si>
  <si>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</si>
  <si>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</si>
  <si>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</si>
  <si>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</si>
  <si>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</si>
  <si>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</si>
  <si>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</si>
  <si>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</si>
  <si>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</si>
  <si>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</si>
  <si>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</si>
  <si>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</si>
  <si>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</si>
  <si>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</si>
  <si>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</si>
  <si>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</si>
  <si>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</si>
  <si>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</si>
  <si>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</si>
  <si>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</si>
  <si>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</si>
  <si>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</si>
  <si>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</si>
  <si>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</si>
  <si>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</si>
  <si>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</si>
  <si>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</si>
  <si>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</si>
  <si>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</si>
  <si>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</si>
  <si>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</si>
  <si>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</si>
  <si>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</si>
  <si>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</si>
  <si>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</si>
  <si>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</si>
  <si>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</si>
  <si>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</si>
  <si>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</si>
  <si>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</si>
  <si>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</si>
  <si>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</si>
  <si>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</si>
  <si>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</si>
  <si>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</si>
  <si>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</si>
  <si>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</si>
  <si>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</si>
  <si>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</si>
  <si>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</si>
  <si>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</si>
  <si>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</si>
  <si>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</si>
  <si>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</si>
  <si>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</si>
  <si>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</si>
  <si>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</si>
  <si>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</si>
  <si>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</si>
  <si>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</si>
  <si>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</si>
  <si>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</si>
  <si>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</si>
  <si>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</si>
  <si>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</si>
  <si>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</si>
  <si>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</si>
  <si>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</si>
  <si>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</si>
  <si>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</si>
  <si>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</si>
  <si>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</si>
  <si>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</si>
  <si>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</si>
  <si>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</si>
  <si>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</si>
  <si>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</si>
  <si>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</si>
  <si>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</si>
  <si>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</si>
  <si>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</si>
  <si>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</si>
  <si>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</si>
  <si>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</si>
  <si>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</si>
  <si>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</si>
  <si>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</si>
  <si>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</si>
  <si>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</si>
  <si>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</si>
  <si>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</si>
  <si>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</si>
  <si>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</si>
  <si>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</si>
  <si>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</si>
  <si>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</si>
  <si>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</si>
  <si>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</si>
  <si>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</si>
  <si>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</si>
  <si>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</si>
  <si>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</si>
  <si>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</si>
  <si>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</si>
  <si>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</si>
  <si>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</si>
  <si>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</si>
  <si>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</si>
  <si>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</si>
  <si>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</si>
  <si>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</si>
  <si>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</si>
  <si>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</si>
  <si>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</si>
  <si>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</si>
  <si>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</si>
  <si>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</si>
  <si>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</si>
  <si>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</si>
  <si>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</si>
  <si>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</si>
  <si>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</si>
  <si>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</si>
  <si>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</si>
  <si>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</si>
  <si>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</si>
  <si>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</si>
  <si>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</si>
  <si>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</si>
  <si>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</si>
  <si>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</si>
  <si>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</si>
  <si>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</si>
  <si>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</si>
  <si>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</si>
  <si>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</si>
  <si>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</si>
  <si>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</si>
  <si>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</si>
  <si>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</si>
  <si>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</si>
  <si>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</si>
  <si>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</si>
  <si>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</si>
  <si>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</si>
  <si>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</si>
  <si>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</si>
  <si>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</si>
  <si>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</si>
  <si>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</si>
  <si>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</si>
  <si>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</si>
  <si>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</si>
  <si>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</si>
  <si>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</si>
  <si>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</si>
  <si>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</si>
  <si>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</si>
  <si>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</si>
  <si>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</si>
  <si>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</si>
  <si>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</si>
  <si>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</si>
  <si>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</si>
  <si>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</si>
  <si>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</si>
  <si>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</si>
  <si>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</si>
  <si>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</si>
  <si>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</si>
  <si>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</si>
  <si>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</si>
  <si>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</si>
  <si>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</si>
  <si>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</si>
  <si>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</si>
  <si>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</si>
  <si>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</si>
  <si>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</si>
  <si>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</si>
  <si>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</si>
  <si>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</si>
  <si>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</si>
  <si>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</si>
  <si>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</si>
  <si>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</si>
  <si>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</si>
  <si>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</si>
  <si>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</si>
  <si>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</si>
  <si>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</si>
  <si>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</si>
  <si>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</si>
  <si>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</si>
  <si>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</si>
  <si>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</si>
  <si>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</si>
  <si>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</si>
  <si>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</si>
  <si>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</si>
  <si>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</si>
  <si>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</si>
  <si>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</si>
  <si>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</si>
  <si>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</si>
  <si>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</si>
  <si>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</si>
  <si>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</si>
  <si>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</si>
  <si>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</si>
  <si>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</si>
  <si>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</si>
  <si>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</si>
  <si>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</si>
  <si>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</si>
  <si>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</si>
  <si>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</si>
  <si>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</si>
  <si>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</si>
  <si>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</si>
  <si>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</si>
  <si>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</si>
  <si>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</si>
  <si>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</si>
  <si>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</si>
  <si>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</si>
  <si>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</si>
  <si>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</si>
  <si>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</si>
  <si>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</si>
  <si>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</si>
  <si>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</si>
  <si>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</si>
  <si>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</si>
  <si>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</si>
  <si>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</si>
  <si>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</si>
  <si>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</si>
  <si>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</si>
  <si>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</si>
  <si>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</si>
  <si>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</si>
  <si>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</si>
  <si>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</si>
  <si>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</si>
  <si>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</si>
  <si>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</si>
  <si>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</si>
  <si>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</si>
  <si>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</si>
  <si>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</si>
  <si>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</si>
  <si>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</si>
  <si>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</si>
  <si>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</si>
  <si>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</si>
  <si>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</si>
  <si>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</si>
  <si>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</si>
  <si>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</si>
  <si>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</si>
  <si>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</si>
  <si>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</si>
  <si>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</si>
  <si>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</si>
  <si>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</si>
  <si>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</si>
  <si>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</si>
  <si>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</si>
  <si>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</si>
  <si>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</si>
  <si>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</si>
  <si>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</si>
  <si>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</si>
  <si>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</si>
  <si>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</si>
  <si>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</si>
  <si>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</si>
  <si>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</si>
  <si>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</si>
  <si>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</si>
  <si>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</si>
  <si>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</si>
  <si>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</si>
  <si>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</si>
  <si>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</si>
  <si>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</si>
  <si>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</si>
  <si>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</si>
  <si>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</si>
  <si>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</si>
  <si>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</si>
  <si>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</si>
  <si>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</si>
  <si>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</si>
  <si>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</si>
  <si>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</si>
  <si>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</si>
  <si>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</si>
  <si>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</si>
  <si>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</si>
  <si>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</si>
  <si>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</si>
  <si>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</si>
  <si>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</si>
  <si>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</si>
  <si>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</si>
  <si>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</si>
  <si>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</si>
  <si>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</si>
  <si>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</si>
  <si>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</si>
  <si>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</si>
  <si>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</si>
  <si>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</si>
  <si>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</si>
  <si>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</si>
  <si>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</si>
  <si>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</si>
  <si>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</si>
  <si>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</si>
  <si>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</si>
  <si>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</si>
  <si>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</si>
  <si>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</si>
  <si>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</si>
  <si>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</si>
  <si>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</si>
  <si>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</si>
  <si>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</si>
  <si>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</si>
  <si>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</si>
  <si>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</si>
  <si>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</si>
  <si>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</si>
  <si>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</si>
  <si>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</si>
  <si>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</si>
  <si>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</si>
  <si>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</si>
  <si>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</si>
  <si>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</si>
  <si>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</si>
  <si>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</si>
  <si>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</si>
  <si>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</si>
  <si>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</si>
  <si>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</si>
  <si>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</si>
  <si>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</si>
  <si>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</si>
  <si>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</si>
  <si>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</si>
  <si>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</si>
  <si>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</si>
  <si>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</si>
  <si>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</si>
  <si>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</si>
  <si>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</si>
  <si>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</si>
  <si>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</si>
  <si>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</si>
  <si>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</si>
  <si>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</si>
  <si>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</si>
  <si>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</si>
  <si>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</si>
  <si>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</si>
  <si>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</si>
  <si>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</si>
  <si>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</si>
  <si>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</si>
  <si>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</si>
  <si>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</si>
  <si>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</si>
  <si>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</si>
  <si>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</si>
  <si>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</si>
  <si>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</si>
  <si>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</si>
  <si>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</si>
  <si>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</si>
  <si>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</si>
  <si>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</si>
  <si>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</si>
  <si>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</si>
  <si>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</si>
  <si>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</si>
  <si>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</si>
  <si>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</si>
  <si>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</si>
  <si>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</si>
  <si>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</si>
  <si>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</si>
  <si>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</si>
  <si>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</si>
  <si>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</si>
  <si>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</si>
  <si>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</si>
  <si>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</si>
  <si>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</si>
  <si>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</si>
  <si>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</si>
  <si>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</si>
  <si>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</si>
  <si>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</si>
  <si>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</si>
  <si>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</si>
  <si>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</si>
  <si>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</si>
  <si>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</si>
  <si>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</si>
  <si>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</si>
  <si>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</si>
  <si>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</si>
  <si>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</si>
  <si>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</si>
  <si>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</si>
  <si>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</si>
  <si>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</si>
  <si>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</si>
  <si>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</si>
  <si>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</si>
  <si>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</si>
  <si>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</si>
  <si>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</si>
  <si>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</si>
  <si>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</si>
  <si>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</si>
  <si>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</si>
  <si>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</si>
  <si>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</si>
  <si>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</si>
  <si>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</si>
  <si>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</si>
  <si>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</si>
  <si>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</si>
  <si>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</si>
  <si>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</si>
  <si>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</si>
  <si>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</si>
  <si>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</si>
  <si>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</si>
  <si>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</si>
  <si>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</si>
  <si>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</si>
  <si>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</si>
  <si>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</si>
  <si>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</si>
  <si>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</si>
  <si>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</si>
  <si>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</si>
  <si>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</si>
  <si>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</si>
  <si>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</si>
  <si>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</si>
  <si>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</si>
  <si>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</si>
  <si>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</si>
  <si>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</si>
  <si>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</si>
  <si>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</si>
  <si>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</si>
  <si>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</si>
  <si>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</si>
  <si>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</si>
  <si>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</si>
  <si>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</si>
  <si>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</si>
  <si>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</si>
  <si>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</si>
  <si>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</si>
  <si>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</si>
  <si>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</si>
  <si>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</si>
  <si>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</si>
  <si>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</si>
  <si>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</si>
  <si>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</si>
  <si>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</si>
  <si>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</si>
  <si>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</si>
  <si>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</si>
  <si>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</si>
  <si>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</si>
  <si>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</si>
  <si>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</si>
  <si>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</si>
  <si>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</si>
  <si>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</si>
  <si>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</si>
  <si>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</si>
  <si>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</si>
  <si>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</si>
  <si>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</si>
  <si>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</si>
  <si>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</si>
  <si>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</si>
  <si>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</si>
  <si>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</si>
  <si>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</si>
  <si>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</si>
  <si>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</si>
  <si>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</si>
  <si>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</si>
  <si>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</si>
  <si>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</si>
  <si>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</si>
  <si>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</si>
  <si>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</si>
  <si>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</si>
  <si>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</si>
  <si>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</si>
  <si>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</si>
  <si>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</si>
  <si>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</si>
  <si>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</si>
  <si>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</si>
  <si>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</si>
  <si>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</si>
  <si>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</si>
  <si>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</si>
  <si>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</si>
  <si>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</si>
  <si>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</si>
  <si>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</si>
  <si>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</si>
  <si>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</si>
  <si>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</si>
  <si>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</si>
  <si>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</si>
  <si>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</si>
  <si>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</si>
  <si>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</si>
  <si>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</si>
  <si>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</si>
  <si>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</si>
  <si>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</si>
  <si>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</si>
  <si>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</si>
  <si>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</si>
  <si>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</si>
  <si>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</si>
  <si>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</si>
  <si>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</si>
  <si>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</si>
  <si>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</si>
  <si>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</si>
  <si>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</si>
  <si>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</si>
  <si>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</si>
  <si>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</si>
  <si>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</si>
  <si>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</si>
  <si>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</si>
  <si>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</si>
  <si>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</si>
  <si>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</si>
  <si>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</si>
  <si>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</si>
  <si>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</si>
  <si>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</si>
  <si>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</si>
  <si>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</si>
  <si>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</si>
  <si>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</si>
  <si>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</si>
  <si>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</si>
  <si>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</si>
  <si>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</si>
  <si>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</si>
  <si>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</si>
  <si>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</si>
  <si>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</si>
  <si>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</si>
  <si>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</si>
  <si>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</si>
  <si>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</si>
  <si>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</si>
  <si>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</si>
  <si>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</si>
  <si>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</si>
  <si>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</si>
  <si>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</si>
  <si>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</si>
  <si>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</si>
  <si>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</si>
  <si>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</si>
  <si>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</si>
  <si>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</si>
  <si>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</si>
  <si>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</si>
  <si>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</si>
  <si>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</si>
  <si>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</si>
  <si>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</si>
  <si>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</si>
  <si>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</si>
  <si>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</si>
  <si>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</si>
  <si>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</si>
  <si>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</si>
  <si>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</si>
  <si>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</si>
  <si>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</si>
  <si>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</si>
  <si>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</si>
  <si>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</si>
  <si>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</si>
  <si>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</si>
  <si>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</si>
  <si>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</si>
  <si>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</si>
  <si>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</si>
  <si>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</si>
  <si>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</si>
  <si>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</si>
  <si>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</si>
  <si>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</si>
  <si>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</si>
  <si>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</si>
  <si>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</si>
  <si>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</si>
  <si>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</si>
  <si>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</si>
  <si>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</si>
  <si>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</si>
  <si>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</si>
  <si>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</si>
  <si>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</si>
  <si>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</si>
  <si>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</si>
  <si>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</si>
  <si>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</si>
  <si>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</si>
  <si>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</si>
  <si>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</si>
  <si>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</si>
  <si>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</si>
  <si>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</si>
  <si>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</si>
  <si>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</si>
  <si>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</si>
  <si>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</si>
  <si>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</si>
  <si>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</si>
  <si>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</si>
  <si>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</si>
  <si>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</si>
  <si>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</si>
  <si>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</si>
  <si>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</si>
  <si>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</si>
  <si>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</si>
  <si>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</si>
  <si>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</si>
  <si>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</si>
  <si>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</si>
  <si>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</si>
  <si>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</si>
  <si>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</si>
  <si>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</si>
  <si>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</si>
  <si>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</si>
  <si>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</si>
  <si>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</si>
  <si>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</si>
  <si>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</si>
  <si>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</si>
  <si>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</si>
  <si>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</si>
  <si>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</si>
  <si>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</si>
  <si>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</si>
  <si>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</si>
  <si>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</si>
  <si>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</si>
  <si>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</si>
  <si>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</si>
  <si>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</si>
  <si>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</si>
  <si>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</si>
  <si>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</si>
  <si>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</si>
  <si>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</si>
  <si>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</si>
  <si>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</si>
  <si>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</si>
  <si>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</si>
  <si>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</si>
  <si>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</si>
  <si>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</si>
  <si>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</si>
  <si>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</si>
  <si>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</si>
  <si>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</si>
  <si>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</si>
  <si>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</si>
  <si>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</si>
  <si>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</si>
  <si>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</si>
  <si>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</si>
  <si>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</si>
  <si>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</si>
  <si>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</si>
  <si>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</si>
  <si>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</si>
  <si>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</si>
  <si>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</si>
  <si>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</si>
  <si>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</si>
  <si>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</si>
  <si>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</si>
  <si>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</si>
  <si>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</si>
  <si>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</si>
  <si>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</si>
  <si>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</si>
  <si>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</si>
  <si>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</si>
  <si>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</si>
  <si>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</si>
  <si>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</si>
  <si>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</si>
  <si>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</si>
  <si>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</si>
  <si>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</si>
  <si>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</si>
  <si>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</si>
  <si>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</si>
  <si>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</si>
  <si>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</si>
  <si>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</si>
  <si>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</si>
  <si>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</si>
  <si>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</si>
  <si>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</si>
  <si>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</si>
  <si>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</si>
  <si>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</si>
  <si>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</si>
  <si>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</si>
  <si>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</si>
  <si>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</si>
  <si>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</si>
  <si>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</si>
  <si>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</si>
  <si>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</si>
  <si>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</si>
  <si>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</si>
  <si>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</si>
  <si>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</si>
  <si>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</si>
  <si>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</si>
  <si>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</si>
  <si>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</si>
  <si>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</si>
  <si>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</si>
  <si>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</si>
  <si>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</si>
  <si>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</si>
  <si>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</si>
  <si>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</si>
  <si>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</si>
  <si>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</si>
  <si>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</si>
  <si>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</si>
  <si>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</si>
  <si>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</si>
  <si>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</si>
  <si>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</si>
  <si>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</si>
  <si>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</si>
  <si>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</si>
  <si>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</si>
  <si>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</si>
  <si>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</si>
  <si>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</si>
  <si>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</si>
  <si>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</si>
  <si>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</si>
  <si>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</si>
  <si>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</si>
  <si>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</si>
  <si>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</si>
  <si>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</si>
  <si>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</si>
  <si>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</si>
  <si>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</si>
  <si>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</si>
  <si>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</si>
  <si>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</si>
  <si>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</si>
  <si>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</si>
  <si>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</si>
  <si>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</si>
  <si>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</si>
  <si>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</si>
  <si>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</si>
  <si>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</si>
  <si>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</si>
  <si>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</si>
  <si>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</si>
  <si>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</si>
  <si>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</si>
  <si>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</si>
  <si>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</si>
  <si>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</si>
  <si>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</si>
  <si>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</si>
  <si>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</si>
  <si>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</si>
  <si>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</si>
  <si>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</si>
  <si>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</si>
  <si>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</si>
  <si>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</si>
  <si>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</si>
  <si>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</si>
  <si>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</si>
  <si>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</si>
  <si>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</si>
  <si>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</si>
  <si>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</si>
  <si>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</si>
  <si>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</si>
  <si>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</si>
  <si>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</si>
  <si>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</si>
  <si>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</si>
  <si>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</si>
  <si>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</si>
  <si>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</si>
  <si>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</si>
  <si>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</si>
  <si>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</si>
  <si>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</si>
  <si>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</si>
  <si>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</si>
  <si>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</si>
  <si>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</si>
  <si>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</si>
  <si>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</si>
  <si>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</si>
  <si>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</si>
  <si>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</si>
  <si>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</si>
  <si>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</si>
  <si>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</si>
  <si>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</si>
  <si>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</si>
  <si>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</si>
  <si>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</si>
  <si>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</si>
  <si>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</si>
  <si>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</si>
  <si>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</si>
  <si>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</si>
  <si>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</si>
  <si>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</si>
  <si>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</si>
  <si>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</si>
  <si>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</si>
  <si>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</si>
  <si>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</si>
  <si>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</si>
  <si>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</si>
  <si>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</si>
  <si>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</si>
  <si>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</si>
  <si>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</si>
  <si>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</si>
  <si>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</si>
  <si>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</si>
  <si>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</si>
  <si>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</si>
  <si>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</si>
  <si>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</si>
  <si>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</si>
  <si>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</si>
  <si>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</si>
  <si>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</si>
  <si>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</si>
  <si>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</si>
  <si>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</si>
  <si>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</si>
  <si>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</si>
  <si>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</si>
  <si>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</si>
  <si>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</si>
  <si>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</si>
  <si>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</si>
  <si>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</si>
  <si>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</si>
  <si>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</si>
  <si>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</si>
  <si>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</si>
  <si>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</si>
  <si>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</si>
  <si>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</si>
  <si>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</si>
  <si>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</si>
  <si>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</si>
  <si>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</si>
  <si>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</si>
  <si>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</si>
  <si>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</si>
  <si>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</si>
  <si>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</si>
  <si>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</si>
  <si>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</si>
  <si>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</si>
  <si>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</si>
  <si>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</si>
  <si>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</si>
  <si>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</si>
  <si>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</si>
  <si>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</si>
  <si>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</si>
  <si>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</si>
  <si>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</si>
  <si>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</si>
  <si>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</si>
  <si>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</si>
  <si>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</si>
  <si>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</si>
  <si>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</si>
  <si>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</si>
  <si>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</si>
  <si>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</si>
  <si>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</si>
  <si>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</si>
  <si>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</si>
  <si>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</si>
  <si>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</si>
  <si>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</si>
  <si>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</si>
  <si>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</si>
  <si>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</si>
  <si>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</si>
  <si>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</si>
  <si>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</si>
  <si>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</si>
  <si>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</si>
  <si>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</si>
  <si>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</si>
  <si>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</si>
  <si>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</si>
  <si>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</si>
  <si>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</si>
  <si>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</si>
  <si>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</si>
  <si>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</si>
  <si>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</si>
  <si>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</si>
  <si>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</si>
  <si>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</si>
  <si>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</si>
  <si>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</si>
  <si>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</si>
  <si>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</si>
  <si>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</si>
  <si>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</si>
  <si>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</si>
  <si>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</si>
  <si>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</si>
  <si>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</si>
  <si>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</si>
  <si>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</si>
  <si>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</si>
  <si>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</si>
  <si>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</si>
  <si>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</si>
  <si>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</si>
  <si>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</si>
  <si>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</si>
  <si>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</si>
  <si>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</si>
  <si>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</si>
  <si>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</si>
  <si>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</si>
  <si>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</si>
  <si>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</si>
  <si>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</si>
  <si>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</si>
  <si>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</si>
  <si>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</si>
  <si>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</si>
  <si>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</si>
  <si>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</si>
  <si>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</si>
  <si>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</si>
  <si>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</si>
  <si>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</si>
  <si>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</si>
  <si>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</si>
  <si>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</si>
  <si>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</si>
  <si>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</si>
  <si>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</si>
  <si>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</si>
  <si>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</si>
  <si>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</si>
  <si>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</si>
  <si>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</si>
  <si>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</si>
  <si>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</si>
  <si>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</si>
  <si>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</si>
  <si>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</si>
  <si>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</si>
  <si>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</si>
  <si>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</si>
  <si>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</si>
  <si>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</si>
  <si>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</si>
  <si>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</si>
  <si>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</si>
  <si>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</si>
  <si>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</si>
  <si>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</si>
  <si>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</si>
  <si>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</si>
  <si>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</si>
  <si>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</si>
  <si>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</si>
  <si>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</si>
  <si>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</si>
  <si>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</si>
  <si>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</si>
  <si>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</si>
  <si>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</si>
  <si>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</si>
  <si>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</si>
  <si>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</si>
  <si>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</si>
  <si>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</si>
  <si>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</si>
  <si>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</si>
  <si>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</si>
  <si>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</si>
  <si>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</si>
  <si>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</si>
  <si>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</si>
  <si>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</si>
  <si>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</si>
  <si>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</si>
  <si>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</si>
  <si>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</si>
  <si>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</si>
  <si>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</si>
  <si>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</si>
  <si>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</si>
  <si>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</si>
  <si>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</si>
  <si>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</si>
  <si>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</si>
  <si>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</si>
  <si>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</si>
  <si>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</si>
  <si>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</si>
  <si>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</si>
  <si>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</si>
  <si>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</si>
  <si>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</si>
  <si>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</si>
  <si>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</si>
  <si>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</si>
  <si>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</si>
  <si>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</si>
  <si>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</si>
  <si>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</si>
  <si>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</si>
  <si>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</si>
  <si>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</si>
  <si>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</si>
  <si>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</si>
  <si>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</si>
  <si>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</si>
  <si>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</si>
  <si>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</si>
  <si>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</si>
  <si>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</si>
  <si>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</si>
  <si>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</si>
  <si>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</si>
  <si>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</si>
  <si>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</si>
  <si>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</si>
  <si>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</si>
  <si>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</si>
  <si>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</si>
  <si>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</si>
  <si>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</si>
  <si>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</si>
  <si>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</si>
  <si>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</si>
  <si>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</si>
  <si>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</si>
  <si>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</si>
  <si>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</si>
  <si>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</si>
  <si>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</si>
  <si>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</si>
  <si>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</si>
  <si>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</si>
  <si>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</si>
  <si>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</si>
  <si>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</si>
  <si>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</si>
  <si>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</si>
  <si>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</si>
  <si>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</si>
  <si>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</si>
  <si>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</si>
  <si>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</si>
  <si>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</si>
  <si>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</si>
  <si>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</si>
  <si>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</si>
  <si>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</si>
  <si>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</si>
  <si>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</si>
  <si>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</si>
  <si>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</si>
  <si>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</si>
  <si>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</si>
  <si>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</si>
  <si>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</si>
  <si>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</si>
  <si>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</si>
  <si>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</si>
  <si>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</si>
  <si>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</si>
  <si>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</si>
  <si>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</si>
  <si>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</si>
  <si>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</si>
  <si>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</si>
  <si>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</si>
  <si>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</si>
  <si>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</si>
  <si>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</si>
  <si>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</si>
  <si>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</si>
  <si>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</si>
  <si>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</si>
  <si>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</si>
  <si>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</si>
  <si>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</si>
  <si>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</si>
  <si>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</si>
  <si>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</si>
  <si>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</si>
  <si>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</si>
  <si>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</si>
  <si>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</si>
  <si>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</si>
  <si>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</si>
  <si>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</si>
  <si>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</si>
  <si>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</si>
  <si>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</si>
  <si>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</si>
  <si>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</si>
  <si>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</si>
  <si>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</si>
  <si>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</si>
  <si>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</si>
  <si>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</si>
  <si>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</si>
  <si>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</si>
  <si>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</si>
  <si>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</si>
  <si>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</si>
  <si>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</si>
  <si>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</si>
  <si>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</si>
  <si>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</si>
  <si>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</si>
  <si>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</si>
  <si>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</si>
  <si>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</si>
  <si>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</si>
  <si>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</si>
  <si>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</si>
  <si>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</si>
  <si>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</si>
  <si>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</si>
  <si>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</si>
  <si>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</si>
  <si>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</si>
  <si>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</si>
  <si>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</si>
  <si>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</si>
  <si>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</si>
  <si>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</si>
  <si>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</si>
  <si>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</si>
  <si>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</si>
  <si>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</si>
  <si>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</si>
  <si>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</si>
  <si>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</si>
  <si>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</si>
  <si>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</si>
  <si>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</si>
  <si>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</si>
  <si>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</si>
  <si>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</si>
  <si>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</si>
  <si>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</si>
  <si>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</si>
  <si>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</si>
  <si>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</si>
  <si>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</si>
  <si>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</si>
  <si>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</si>
  <si>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</si>
  <si>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</si>
  <si>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</si>
  <si>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</si>
  <si>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</si>
  <si>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</si>
  <si>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</si>
  <si>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</si>
  <si>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</si>
  <si>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</si>
  <si>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</si>
  <si>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</si>
  <si>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</si>
  <si>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</si>
  <si>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</si>
  <si>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</si>
  <si>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</si>
  <si>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</si>
  <si>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</si>
  <si>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</si>
  <si>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</si>
  <si>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</si>
  <si>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</si>
  <si>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</si>
  <si>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</si>
  <si>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</si>
  <si>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</si>
  <si>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</si>
  <si>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</si>
  <si>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</si>
  <si>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</si>
  <si>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</si>
  <si>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</si>
  <si>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</si>
  <si>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</si>
  <si>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</si>
  <si>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</si>
  <si>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</si>
  <si>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</si>
  <si>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</si>
  <si>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</si>
  <si>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</si>
  <si>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</si>
  <si>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</si>
  <si>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</si>
  <si>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</si>
  <si>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</si>
  <si>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</si>
  <si>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</si>
  <si>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</si>
  <si>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</si>
  <si>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</si>
  <si>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</si>
  <si>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</si>
  <si>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</si>
  <si>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</si>
  <si>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</si>
  <si>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</si>
  <si>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</si>
  <si>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</si>
  <si>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</si>
  <si>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</si>
  <si>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</si>
  <si>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</si>
  <si>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</si>
  <si>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</si>
  <si>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</si>
  <si>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</si>
  <si>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</si>
  <si>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</si>
  <si>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</si>
  <si>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</si>
  <si>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</si>
  <si>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</si>
  <si>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</si>
  <si>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</si>
  <si>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</si>
  <si>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</si>
  <si>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</si>
  <si>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</si>
  <si>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</si>
  <si>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</si>
  <si>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</si>
  <si>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</si>
  <si>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</si>
  <si>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</si>
  <si>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</si>
  <si>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</si>
  <si>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</si>
  <si>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</si>
  <si>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</si>
  <si>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</si>
  <si>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</si>
  <si>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</si>
  <si>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</si>
  <si>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</si>
  <si>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</si>
  <si>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</si>
  <si>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</si>
  <si>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</si>
  <si>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</si>
  <si>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</si>
  <si>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</si>
  <si>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</si>
  <si>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</si>
  <si>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</si>
  <si>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</si>
  <si>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</si>
  <si>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</si>
  <si>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</si>
  <si>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</si>
  <si>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</si>
  <si>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</si>
  <si>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</si>
  <si>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</si>
  <si>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</si>
  <si>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</si>
  <si>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</si>
  <si>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</si>
  <si>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</si>
  <si>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</si>
  <si>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</si>
  <si>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</si>
  <si>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</si>
  <si>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</si>
  <si>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</si>
  <si>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</si>
  <si>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</si>
  <si>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</si>
  <si>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</si>
  <si>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</si>
  <si>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</si>
  <si>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</si>
  <si>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</si>
  <si>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</si>
  <si>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</si>
  <si>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</si>
  <si>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</si>
  <si>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</si>
  <si>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</si>
  <si>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</si>
  <si>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</si>
  <si>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</si>
  <si>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</si>
  <si>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</si>
  <si>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</si>
  <si>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</si>
  <si>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</si>
  <si>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</si>
  <si>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</si>
  <si>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</si>
  <si>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</si>
  <si>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</si>
  <si>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</si>
  <si>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</si>
  <si>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</si>
  <si>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</si>
  <si>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</si>
  <si>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</si>
  <si>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</si>
  <si>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</si>
  <si>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</si>
  <si>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</si>
  <si>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</si>
  <si>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</si>
  <si>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</si>
  <si>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</si>
  <si>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</si>
  <si>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</si>
  <si>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</si>
  <si>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</si>
  <si>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</si>
  <si>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</si>
  <si>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</si>
  <si>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</si>
  <si>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</si>
  <si>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</si>
  <si>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</si>
  <si>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</si>
  <si>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</si>
  <si>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</si>
  <si>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</si>
  <si>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</si>
  <si>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</si>
  <si>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</si>
  <si>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</si>
  <si>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</si>
  <si>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</si>
  <si>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</si>
  <si>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</si>
  <si>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</si>
  <si>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</si>
  <si>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</si>
  <si>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</si>
  <si>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</si>
  <si>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</si>
  <si>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</si>
  <si>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</si>
  <si>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</si>
  <si>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</si>
  <si>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</si>
  <si>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</si>
  <si>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</si>
  <si>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</si>
  <si>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</si>
  <si>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</si>
  <si>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</si>
  <si>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</si>
  <si>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</si>
  <si>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</si>
  <si>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</si>
  <si>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</si>
  <si>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</si>
  <si>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</si>
  <si>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</si>
  <si>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</si>
  <si>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</si>
  <si>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</si>
  <si>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</si>
  <si>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</si>
  <si>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</si>
  <si>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</si>
  <si>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</si>
  <si>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</si>
  <si>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</si>
  <si>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</si>
  <si>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</si>
  <si>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</si>
  <si>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</si>
  <si>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</si>
  <si>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</si>
  <si>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</si>
  <si>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</si>
  <si>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</si>
  <si>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</si>
  <si>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</si>
  <si>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</si>
  <si>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</si>
  <si>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</si>
  <si>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</si>
  <si>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</si>
  <si>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</si>
  <si>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</si>
  <si>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</si>
  <si>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</si>
  <si>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</si>
  <si>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</si>
  <si>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</si>
  <si>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</si>
  <si>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</si>
  <si>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</si>
  <si>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</si>
  <si>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</si>
  <si>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</si>
  <si>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</si>
  <si>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</si>
  <si>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</si>
  <si>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</si>
  <si>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</si>
  <si>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</si>
  <si>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</si>
  <si>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</si>
  <si>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</si>
  <si>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</si>
  <si>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</si>
  <si>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</si>
  <si>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</si>
  <si>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</si>
  <si>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</si>
  <si>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</si>
  <si>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</si>
  <si>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</si>
  <si>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</si>
  <si>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</si>
  <si>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</si>
  <si>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</si>
  <si>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</si>
  <si>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</si>
  <si>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</si>
  <si>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</si>
  <si>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</si>
  <si>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</si>
  <si>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</si>
  <si>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</si>
  <si>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</si>
  <si>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</si>
  <si>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</si>
  <si>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</si>
  <si>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</si>
  <si>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</si>
  <si>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</si>
  <si>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</si>
  <si>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</si>
  <si>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</si>
  <si>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</si>
  <si>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</si>
  <si>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</si>
  <si>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</si>
  <si>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</si>
  <si>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</si>
  <si>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</si>
  <si>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</si>
  <si>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</si>
  <si>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</si>
  <si>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</si>
  <si>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</si>
  <si>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</si>
  <si>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</si>
  <si>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</si>
  <si>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</si>
  <si>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</si>
  <si>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</si>
  <si>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</si>
  <si>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</si>
  <si>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</si>
  <si>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</si>
  <si>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</si>
  <si>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</si>
  <si>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</si>
  <si>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</si>
  <si>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</si>
  <si>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</si>
  <si>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</si>
  <si>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</si>
  <si>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</si>
  <si>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</si>
  <si>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</si>
  <si>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</si>
  <si>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</si>
  <si>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</si>
  <si>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</si>
  <si>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</si>
  <si>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</si>
  <si>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</si>
  <si>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</si>
  <si>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</si>
  <si>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</si>
  <si>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</si>
  <si>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</si>
  <si>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</si>
  <si>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</si>
  <si>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</si>
  <si>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</si>
  <si>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</si>
  <si>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</si>
  <si>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</si>
  <si>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</si>
  <si>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</si>
  <si>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</si>
  <si>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</si>
  <si>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</si>
  <si>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</si>
  <si>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</si>
  <si>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</si>
  <si>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</si>
  <si>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</si>
  <si>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</si>
  <si>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</si>
  <si>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</si>
  <si>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</si>
  <si>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</si>
  <si>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</si>
  <si>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</si>
  <si>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</si>
  <si>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</si>
  <si>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</si>
  <si>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</si>
  <si>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</si>
  <si>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</si>
  <si>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</si>
  <si>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</si>
  <si>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</si>
  <si>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</si>
  <si>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</si>
  <si>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</si>
  <si>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</si>
  <si>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</si>
  <si>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</si>
  <si>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</si>
  <si>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</si>
  <si>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</si>
  <si>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</si>
  <si>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</si>
  <si>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</si>
  <si>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</si>
  <si>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</si>
  <si>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</si>
  <si>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</si>
  <si>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</si>
  <si>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</si>
  <si>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</si>
  <si>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</si>
  <si>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</si>
  <si>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</si>
  <si>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</si>
  <si>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</si>
  <si>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</si>
  <si>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</si>
  <si>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</si>
  <si>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</si>
  <si>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</si>
  <si>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</si>
  <si>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</si>
  <si>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</si>
  <si>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</si>
  <si>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</si>
  <si>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</si>
  <si>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</si>
  <si>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</si>
  <si>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</si>
  <si>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</si>
  <si>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</si>
  <si>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</si>
  <si>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</si>
  <si>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</si>
  <si>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</si>
  <si>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</si>
  <si>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</si>
  <si>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</si>
  <si>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</si>
  <si>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</si>
  <si>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</si>
  <si>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</si>
  <si>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</si>
  <si>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</si>
  <si>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</si>
  <si>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</si>
  <si>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</si>
  <si>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</si>
  <si>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</si>
  <si>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</si>
  <si>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</si>
  <si>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</si>
  <si>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</si>
  <si>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</si>
  <si>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</si>
  <si>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</si>
  <si>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</si>
  <si>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</si>
  <si>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</si>
  <si>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</si>
  <si>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</si>
  <si>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</si>
  <si>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</si>
  <si>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</si>
  <si>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</si>
  <si>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</si>
  <si>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</si>
  <si>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</si>
  <si>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</si>
  <si>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</si>
  <si>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</si>
  <si>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</si>
  <si>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</si>
  <si>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</si>
  <si>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</si>
  <si>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</si>
  <si>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</si>
  <si>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</si>
  <si>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</si>
  <si>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</si>
  <si>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</si>
  <si>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</si>
  <si>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</si>
  <si>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</si>
  <si>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</si>
  <si>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</si>
  <si>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</si>
  <si>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</si>
  <si>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</si>
  <si>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</si>
  <si>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</si>
  <si>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</si>
  <si>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</si>
  <si>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</si>
  <si>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</si>
  <si>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</si>
  <si>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</si>
  <si>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</si>
  <si>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</si>
  <si>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</si>
  <si>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</si>
  <si>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</si>
  <si>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</si>
  <si>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</si>
  <si>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</si>
  <si>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</si>
  <si>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</si>
  <si>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</si>
  <si>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</si>
  <si>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</si>
  <si>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</si>
  <si>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</si>
  <si>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</si>
  <si>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</si>
  <si>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</si>
  <si>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</si>
  <si>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</si>
  <si>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</si>
  <si>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</si>
  <si>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</si>
  <si>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</si>
  <si>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</si>
  <si>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</si>
  <si>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</si>
  <si>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</si>
  <si>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</si>
  <si>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</si>
  <si>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</si>
  <si>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</si>
  <si>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</si>
  <si>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</si>
  <si>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</si>
  <si>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</si>
  <si>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</si>
  <si>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</si>
  <si>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</si>
  <si>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</si>
  <si>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</si>
  <si>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</si>
  <si>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</si>
  <si>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</si>
  <si>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</si>
  <si>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</si>
  <si>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</si>
  <si>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</si>
  <si>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</si>
  <si>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</si>
  <si>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</si>
  <si>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</si>
  <si>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</si>
  <si>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</si>
  <si>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</si>
  <si>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</si>
  <si>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</si>
  <si>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</si>
  <si>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</si>
  <si>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</si>
  <si>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</si>
  <si>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</si>
  <si>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</si>
  <si>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</si>
  <si>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</si>
  <si>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</si>
  <si>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</si>
  <si>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</si>
  <si>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</si>
  <si>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</si>
  <si>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</si>
  <si>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</si>
  <si>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</si>
  <si>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</si>
  <si>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</si>
  <si>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</si>
  <si>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</si>
  <si>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</si>
  <si>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</si>
  <si>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</si>
  <si>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</si>
  <si>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</si>
  <si>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</si>
  <si>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</si>
  <si>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</si>
  <si>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</si>
  <si>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</si>
  <si>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</si>
  <si>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</si>
  <si>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</si>
  <si>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</si>
  <si>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</si>
  <si>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</si>
  <si>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</si>
  <si>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</si>
  <si>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</si>
  <si>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</si>
  <si>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</si>
  <si>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</si>
  <si>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</si>
  <si>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</si>
  <si>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</si>
  <si>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</si>
  <si>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</si>
  <si>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</si>
  <si>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</si>
  <si>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</si>
  <si>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</si>
  <si>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</si>
  <si>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</si>
  <si>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</si>
  <si>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</si>
  <si>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</si>
  <si>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</si>
  <si>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</si>
  <si>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</si>
  <si>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</si>
  <si>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</si>
  <si>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</si>
  <si>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</si>
  <si>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</si>
  <si>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</si>
  <si>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</si>
  <si>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</si>
  <si>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</si>
  <si>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</si>
  <si>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</si>
  <si>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</si>
  <si>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</si>
  <si>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</si>
  <si>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</si>
  <si>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</si>
  <si>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</si>
  <si>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</si>
  <si>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</si>
  <si>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</si>
  <si>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</si>
  <si>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</si>
  <si>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</si>
  <si>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</si>
  <si>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</si>
  <si>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</si>
  <si>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</si>
  <si>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</si>
  <si>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</si>
  <si>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</si>
  <si>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</si>
  <si>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</si>
  <si>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</si>
  <si>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</si>
  <si>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</si>
  <si>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</si>
  <si>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</si>
  <si>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</si>
  <si>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</si>
  <si>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</si>
  <si>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</si>
  <si>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</si>
  <si>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</si>
  <si>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</si>
  <si>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</si>
  <si>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</si>
  <si>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</si>
  <si>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</si>
  <si>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</si>
  <si>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</si>
  <si>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</si>
  <si>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</si>
  <si>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</si>
  <si>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</si>
  <si>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</si>
  <si>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</si>
  <si>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</si>
  <si>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</si>
  <si>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</si>
  <si>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</si>
  <si>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</si>
  <si>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</si>
  <si>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</si>
  <si>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</si>
  <si>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</si>
  <si>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</si>
  <si>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</si>
  <si>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</si>
  <si>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</si>
  <si>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</si>
  <si>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</si>
  <si>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</si>
  <si>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</si>
  <si>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</si>
  <si>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</si>
  <si>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</si>
  <si>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</si>
  <si>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</si>
  <si>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</si>
  <si>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</si>
  <si>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</si>
  <si>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</si>
  <si>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</si>
  <si>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</si>
  <si>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</si>
  <si>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</si>
  <si>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</si>
  <si>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</si>
  <si>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</si>
  <si>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</si>
  <si>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</si>
  <si>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</si>
  <si>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</si>
  <si>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</si>
  <si>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</si>
  <si>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</si>
  <si>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</si>
  <si>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</si>
  <si>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</si>
  <si>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</si>
  <si>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</si>
  <si>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</si>
  <si>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</si>
  <si>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</si>
  <si>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</si>
  <si>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</si>
  <si>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</si>
  <si>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</si>
  <si>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</si>
  <si>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</si>
  <si>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</si>
  <si>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</si>
  <si>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</si>
  <si>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</si>
  <si>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</si>
  <si>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</si>
  <si>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</si>
  <si>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</si>
  <si>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</si>
  <si>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</si>
  <si>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</si>
  <si>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</si>
  <si>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</si>
  <si>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</si>
  <si>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</si>
  <si>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</si>
  <si>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</si>
  <si>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</si>
  <si>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</si>
  <si>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</si>
  <si>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</si>
  <si>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</si>
  <si>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</si>
  <si>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</si>
  <si>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</si>
  <si>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</si>
  <si>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</si>
  <si>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</si>
  <si>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</si>
  <si>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</si>
  <si>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</si>
  <si>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</si>
  <si>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</si>
  <si>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</si>
  <si>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</si>
  <si>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</si>
  <si>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</si>
  <si>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</si>
  <si>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</si>
  <si>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</si>
  <si>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</si>
  <si>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</si>
  <si>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</si>
  <si>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</si>
  <si>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</si>
  <si>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</si>
  <si>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</si>
  <si>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</si>
  <si>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</si>
  <si>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</si>
  <si>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</si>
  <si>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</si>
  <si>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</si>
  <si>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</si>
  <si>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</si>
  <si>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</si>
  <si>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</si>
  <si>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</si>
  <si>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</si>
  <si>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</si>
  <si>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</si>
  <si>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</si>
  <si>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</si>
  <si>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</si>
  <si>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</si>
  <si>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</si>
  <si>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</si>
  <si>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</si>
  <si>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</si>
  <si>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</si>
  <si>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</si>
  <si>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</si>
  <si>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</si>
  <si>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</si>
  <si>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</si>
  <si>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</si>
  <si>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</si>
  <si>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</si>
  <si>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</si>
  <si>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</si>
  <si>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</si>
  <si>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</si>
  <si>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</si>
  <si>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</si>
  <si>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</si>
  <si>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</si>
  <si>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</si>
  <si>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</si>
  <si>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</si>
  <si>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</si>
  <si>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</si>
  <si>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</si>
  <si>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</si>
  <si>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</si>
  <si>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</si>
  <si>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</si>
  <si>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</si>
  <si>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</si>
  <si>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</si>
  <si>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</si>
  <si>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</si>
  <si>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</si>
  <si>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</si>
  <si>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</si>
  <si>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</si>
  <si>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</si>
  <si>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</si>
  <si>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</si>
  <si>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</si>
  <si>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</si>
  <si>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</si>
  <si>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</si>
  <si>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</si>
  <si>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</si>
  <si>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</si>
  <si>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</si>
  <si>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</si>
  <si>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</si>
  <si>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</si>
  <si>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</si>
  <si>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</si>
  <si>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</si>
  <si>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</si>
  <si>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</si>
  <si>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</si>
  <si>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</si>
  <si>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</si>
  <si>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</si>
  <si>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</si>
  <si>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</si>
  <si>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</si>
  <si>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</si>
  <si>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</si>
  <si>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</si>
  <si>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</si>
  <si>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</si>
  <si>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</si>
  <si>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</si>
  <si>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</si>
  <si>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</si>
  <si>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</si>
  <si>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</si>
  <si>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</si>
  <si>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</si>
  <si>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</si>
  <si>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</si>
  <si>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</si>
  <si>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</si>
  <si>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</si>
  <si>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</si>
  <si>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</si>
  <si>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</si>
  <si>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</si>
  <si>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</si>
  <si>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</si>
  <si>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</si>
  <si>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</si>
  <si>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</si>
  <si>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</si>
  <si>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</si>
  <si>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</si>
  <si>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</si>
  <si>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</si>
  <si>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</si>
  <si>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</si>
  <si>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</si>
  <si>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</si>
  <si>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</si>
  <si>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</si>
  <si>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</si>
  <si>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</si>
  <si>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</si>
  <si>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</si>
  <si>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</si>
  <si>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</si>
  <si>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</si>
  <si>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</si>
  <si>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</si>
  <si>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</si>
  <si>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</si>
  <si>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</si>
  <si>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</si>
  <si>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</si>
  <si>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</si>
  <si>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</si>
  <si>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</si>
  <si>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</si>
  <si>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</si>
  <si>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</si>
  <si>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</si>
  <si>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</si>
  <si>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</si>
  <si>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</si>
  <si>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</si>
  <si>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</si>
  <si>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</si>
  <si>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</si>
  <si>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</si>
  <si>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</si>
  <si>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</si>
  <si>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</si>
  <si>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</si>
  <si>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</si>
  <si>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</si>
  <si>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</si>
  <si>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</si>
  <si>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</si>
  <si>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</si>
  <si>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</si>
  <si>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</si>
  <si>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</si>
  <si>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</si>
  <si>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</si>
  <si>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</si>
  <si>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</si>
  <si>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</si>
  <si>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</si>
  <si>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</si>
  <si>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</si>
  <si>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</si>
  <si>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</si>
  <si>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</si>
  <si>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</si>
  <si>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</si>
  <si>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</si>
  <si>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</si>
  <si>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</si>
  <si>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</si>
  <si>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</si>
  <si>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</si>
  <si>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</si>
  <si>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</si>
  <si>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</si>
  <si>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</si>
  <si>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</si>
  <si>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</si>
  <si>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</si>
  <si>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</si>
  <si>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</si>
  <si>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</si>
  <si>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</si>
  <si>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</si>
  <si>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</si>
  <si>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</si>
  <si>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</si>
  <si>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</si>
  <si>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</si>
  <si>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</si>
  <si>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</si>
  <si>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</si>
  <si>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</si>
  <si>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</si>
  <si>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</si>
  <si>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</si>
  <si>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</si>
  <si>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</si>
  <si>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</si>
  <si>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</si>
  <si>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</si>
  <si>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</si>
  <si>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</si>
  <si>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</si>
  <si>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</si>
  <si>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</si>
  <si>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</si>
  <si>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</si>
  <si>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</si>
  <si>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</si>
  <si>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</si>
  <si>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</si>
  <si>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</si>
  <si>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</si>
  <si>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</si>
  <si>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</si>
  <si>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</si>
  <si>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</si>
  <si>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</si>
  <si>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</si>
  <si>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</si>
  <si>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</si>
  <si>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</si>
  <si>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</si>
  <si>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</si>
  <si>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</si>
  <si>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</si>
  <si>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</si>
  <si>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</si>
  <si>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</si>
  <si>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</si>
  <si>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</si>
  <si>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</si>
  <si>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</si>
  <si>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</si>
  <si>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</si>
  <si>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</si>
  <si>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</si>
  <si>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</si>
  <si>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</si>
  <si>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</si>
  <si>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</si>
  <si>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</si>
  <si>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</si>
  <si>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</si>
  <si>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</si>
  <si>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</si>
  <si>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</si>
  <si>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</si>
  <si>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</si>
  <si>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</si>
  <si>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</si>
  <si>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</si>
  <si>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</si>
  <si>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</si>
  <si>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</si>
  <si>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</si>
  <si>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</si>
  <si>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</si>
  <si>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</si>
  <si>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</si>
  <si>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</si>
  <si>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</si>
  <si>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</si>
  <si>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</si>
  <si>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</si>
  <si>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</si>
  <si>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</si>
  <si>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</si>
  <si>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</si>
  <si>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</si>
  <si>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</si>
  <si>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</si>
  <si>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</si>
  <si>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</si>
  <si>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</si>
  <si>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</si>
  <si>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</si>
  <si>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</si>
  <si>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</si>
  <si>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</si>
  <si>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</si>
  <si>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</si>
  <si>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</si>
  <si>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</si>
  <si>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</si>
  <si>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</si>
  <si>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</si>
  <si>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</si>
  <si>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</si>
  <si>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</si>
  <si>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</si>
  <si>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</si>
  <si>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</si>
  <si>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</si>
  <si>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</si>
  <si>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</si>
  <si>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</si>
  <si>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</si>
  <si>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</si>
  <si>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</si>
  <si>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</si>
  <si>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</si>
  <si>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</si>
  <si>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</si>
  <si>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</si>
  <si>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</si>
  <si>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</si>
  <si>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</si>
  <si>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</si>
  <si>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</si>
  <si>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</si>
  <si>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</si>
  <si>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</si>
  <si>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</si>
  <si>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</si>
  <si>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</si>
  <si>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</si>
  <si>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</si>
  <si>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</si>
  <si>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</si>
  <si>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</si>
  <si>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</si>
  <si>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</si>
  <si>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</si>
  <si>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</si>
  <si>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</si>
  <si>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</si>
  <si>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</si>
  <si>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</si>
  <si>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</si>
  <si>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</si>
  <si>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</si>
  <si>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</si>
  <si>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</si>
  <si>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</si>
  <si>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</si>
  <si>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</si>
  <si>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</si>
  <si>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</si>
  <si>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</si>
  <si>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</si>
  <si>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</si>
  <si>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</si>
  <si>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</si>
  <si>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</si>
  <si>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</si>
  <si>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</si>
  <si>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</si>
  <si>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</si>
  <si>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</si>
  <si>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</si>
  <si>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</si>
  <si>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</si>
  <si>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</si>
  <si>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</si>
  <si>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</si>
  <si>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</si>
  <si>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</si>
  <si>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</si>
  <si>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</si>
  <si>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</si>
  <si>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</si>
  <si>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</si>
  <si>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</si>
  <si>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</si>
  <si>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</si>
  <si>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</si>
  <si>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</si>
  <si>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</si>
  <si>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</si>
  <si>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</si>
  <si>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</si>
  <si>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</si>
  <si>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</si>
  <si>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</si>
  <si>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</si>
  <si>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</si>
  <si>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</si>
  <si>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</si>
  <si>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</si>
  <si>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</si>
  <si>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</si>
  <si>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</si>
  <si>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</si>
  <si>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</si>
  <si>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</si>
  <si>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</si>
  <si>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</si>
  <si>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</si>
  <si>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</si>
  <si>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</si>
  <si>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</si>
  <si>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</si>
  <si>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</si>
  <si>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</si>
  <si>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</si>
  <si>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</si>
  <si>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</si>
  <si>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</si>
  <si>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</si>
  <si>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</si>
  <si>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</si>
  <si>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</si>
  <si>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</si>
  <si>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</si>
  <si>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</si>
  <si>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</si>
  <si>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</si>
  <si>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</si>
  <si>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</si>
  <si>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</si>
  <si>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</si>
  <si>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</si>
  <si>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</si>
  <si>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</si>
  <si>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</si>
  <si>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</si>
  <si>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</si>
  <si>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</si>
  <si>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</si>
  <si>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</si>
  <si>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</si>
  <si>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</si>
  <si>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</si>
  <si>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</si>
  <si>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</si>
  <si>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</si>
  <si>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</si>
  <si>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</si>
  <si>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</si>
  <si>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</si>
  <si>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</si>
  <si>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</si>
  <si>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</si>
  <si>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</si>
  <si>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</si>
  <si>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</si>
  <si>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</si>
  <si>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</si>
  <si>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</si>
  <si>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</si>
  <si>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</si>
  <si>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</si>
  <si>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</si>
  <si>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</si>
  <si>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</si>
  <si>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</si>
  <si>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</si>
  <si>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</si>
  <si>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</si>
  <si>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</si>
  <si>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</si>
  <si>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</si>
  <si>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</si>
  <si>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</si>
  <si>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</si>
  <si>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</si>
  <si>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</si>
  <si>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</si>
  <si>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</si>
  <si>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</si>
  <si>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</si>
  <si>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</si>
  <si>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</si>
  <si>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</si>
  <si>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</si>
  <si>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</si>
  <si>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</si>
  <si>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</si>
  <si>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</si>
  <si>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</si>
  <si>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</si>
  <si>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</si>
  <si>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</si>
  <si>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</si>
  <si>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</si>
  <si>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</si>
  <si>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</si>
  <si>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</si>
  <si>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</si>
  <si>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</si>
  <si>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</si>
  <si>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</si>
  <si>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</si>
  <si>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</si>
  <si>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</si>
  <si>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</si>
  <si>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</si>
  <si>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</si>
  <si>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</si>
  <si>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</si>
  <si>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</si>
  <si>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</si>
  <si>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</si>
  <si>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</si>
  <si>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</si>
  <si>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</si>
  <si>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</si>
  <si>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</si>
  <si>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</si>
  <si>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</si>
  <si>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</si>
  <si>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</si>
  <si>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</si>
  <si>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</si>
  <si>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</si>
  <si>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</si>
  <si>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</si>
  <si>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</si>
  <si>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</si>
  <si>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</si>
  <si>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</si>
  <si>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</si>
  <si>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</si>
  <si>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</si>
  <si>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</si>
  <si>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</si>
  <si>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</si>
  <si>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</si>
  <si>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</si>
  <si>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</si>
  <si>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</si>
  <si>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</si>
  <si>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</si>
  <si>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</si>
  <si>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</si>
  <si>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</si>
  <si>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</si>
  <si>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</si>
  <si>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</si>
  <si>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</si>
  <si>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</si>
  <si>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</si>
  <si>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</si>
  <si>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</si>
  <si>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</si>
  <si>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</si>
  <si>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</si>
  <si>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</si>
  <si>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</si>
  <si>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</si>
  <si>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</si>
  <si>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</si>
  <si>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</si>
  <si>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</si>
  <si>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</si>
  <si>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</si>
  <si>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</si>
  <si>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</si>
  <si>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</si>
  <si>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</si>
  <si>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</si>
  <si>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</si>
  <si>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</si>
  <si>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</si>
  <si>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</si>
  <si>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</si>
  <si>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</si>
  <si>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</si>
  <si>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</si>
  <si>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</si>
  <si>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</si>
  <si>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</si>
  <si>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</si>
  <si>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</si>
  <si>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</si>
  <si>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</si>
  <si>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</si>
  <si>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</si>
  <si>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</si>
  <si>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</si>
  <si>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</si>
  <si>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</si>
  <si>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</si>
  <si>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</si>
  <si>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</si>
  <si>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</si>
  <si>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</si>
  <si>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</si>
  <si>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</si>
  <si>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</si>
  <si>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</si>
  <si>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</si>
  <si>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</si>
  <si>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</si>
  <si>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</si>
  <si>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</si>
  <si>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</si>
  <si>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</si>
  <si>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</si>
  <si>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</si>
  <si>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</si>
  <si>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</si>
  <si>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</si>
  <si>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</si>
  <si>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</si>
  <si>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</si>
  <si>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</si>
  <si>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</si>
  <si>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</si>
  <si>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</si>
  <si>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</si>
  <si>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</si>
  <si>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</si>
  <si>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</si>
  <si>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</si>
  <si>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</si>
  <si>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</si>
  <si>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</si>
  <si>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</si>
  <si>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</si>
  <si>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</si>
  <si>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</si>
  <si>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</si>
  <si>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</si>
  <si>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</si>
  <si>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</si>
  <si>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</si>
  <si>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</si>
  <si>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</si>
  <si>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</si>
  <si>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</si>
  <si>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</si>
  <si>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</si>
  <si>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</si>
  <si>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</si>
  <si>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</si>
  <si>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</si>
  <si>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</si>
  <si>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</si>
  <si>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</si>
  <si>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</si>
  <si>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</si>
  <si>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</si>
  <si>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</si>
  <si>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</si>
  <si>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</si>
  <si>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</si>
  <si>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</si>
  <si>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</si>
  <si>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</si>
  <si>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</si>
  <si>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</si>
  <si>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</si>
  <si>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</si>
  <si>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</si>
  <si>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</si>
  <si>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</si>
  <si>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</si>
  <si>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</si>
  <si>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</si>
  <si>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</si>
  <si>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</si>
  <si>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</si>
  <si>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</si>
  <si>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</si>
  <si>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</si>
  <si>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</si>
  <si>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</si>
  <si>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</si>
  <si>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</si>
  <si>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</si>
  <si>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</si>
  <si>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</si>
  <si>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</si>
  <si>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</si>
  <si>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</si>
  <si>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</si>
  <si>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</si>
  <si>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</si>
  <si>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</si>
  <si>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</si>
  <si>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</si>
  <si>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</si>
  <si>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</si>
  <si>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</si>
  <si>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</si>
  <si>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</si>
  <si>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</si>
  <si>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</si>
  <si>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</si>
  <si>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</si>
  <si>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</si>
  <si>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</si>
  <si>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</si>
  <si>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</si>
  <si>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</si>
  <si>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</si>
  <si>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</si>
  <si>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</si>
  <si>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</si>
  <si>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</si>
  <si>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</si>
  <si>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</si>
  <si>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</si>
  <si>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</si>
  <si>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</si>
  <si>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</si>
  <si>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</si>
  <si>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</si>
  <si>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</si>
  <si>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</si>
  <si>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</si>
  <si>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</si>
  <si>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</si>
  <si>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</si>
  <si>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</si>
  <si>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</si>
  <si>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</si>
  <si>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</si>
  <si>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</si>
  <si>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</si>
  <si>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</si>
  <si>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</si>
  <si>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</si>
  <si>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</si>
  <si>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</si>
  <si>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</si>
  <si>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</si>
  <si>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</si>
  <si>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</si>
  <si>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</si>
  <si>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</si>
  <si>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</si>
  <si>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</si>
  <si>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</si>
  <si>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</si>
  <si>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</si>
  <si>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</si>
  <si>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</si>
  <si>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</si>
  <si>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</si>
  <si>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</si>
  <si>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</si>
  <si>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</si>
  <si>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</si>
  <si>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</si>
  <si>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</si>
  <si>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</si>
  <si>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</si>
  <si>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</si>
  <si>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</si>
  <si>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</si>
  <si>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</si>
  <si>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</si>
  <si>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</si>
  <si>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</si>
  <si>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</si>
  <si>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</si>
  <si>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</si>
  <si>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</si>
  <si>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</si>
  <si>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</si>
  <si>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</si>
  <si>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</si>
  <si>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</si>
  <si>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</si>
  <si>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</si>
  <si>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</si>
  <si>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</si>
  <si>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</si>
  <si>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</si>
  <si>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</si>
  <si>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</si>
  <si>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</si>
  <si>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</si>
  <si>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</si>
  <si>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</si>
  <si>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</si>
  <si>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</si>
  <si>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</si>
  <si>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</si>
  <si>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</si>
  <si>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</si>
  <si>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</si>
  <si>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</si>
  <si>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</si>
  <si>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</si>
  <si>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</si>
  <si>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</si>
  <si>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</si>
  <si>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</si>
  <si>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</si>
  <si>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</si>
  <si>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</si>
  <si>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</si>
  <si>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</si>
  <si>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</si>
  <si>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</si>
  <si>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</si>
  <si>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</si>
  <si>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</si>
  <si>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</si>
  <si>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</si>
  <si>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</si>
  <si>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</si>
  <si>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</si>
  <si>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</si>
  <si>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</si>
  <si>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</si>
  <si>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</si>
  <si>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</si>
  <si>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</si>
  <si>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</si>
  <si>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</si>
  <si>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</si>
  <si>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</si>
  <si>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</si>
  <si>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</si>
  <si>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</si>
  <si>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</si>
  <si>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</si>
  <si>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</si>
  <si>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</si>
  <si>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</si>
  <si>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</si>
  <si>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</si>
  <si>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</si>
  <si>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</si>
  <si>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</si>
  <si>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</si>
  <si>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</si>
  <si>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</si>
  <si>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</si>
  <si>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</si>
  <si>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</si>
  <si>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</si>
  <si>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</si>
  <si>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</si>
  <si>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</si>
  <si>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</si>
  <si>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</si>
  <si>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</si>
  <si>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</si>
  <si>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</si>
  <si>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</si>
  <si>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</si>
  <si>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</si>
  <si>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</si>
  <si>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</si>
  <si>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</si>
  <si>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</si>
  <si>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</si>
  <si>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</si>
  <si>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</si>
  <si>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</si>
  <si>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</si>
  <si>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</si>
  <si>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</si>
  <si>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</si>
  <si>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</si>
  <si>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</si>
  <si>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</si>
  <si>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</si>
  <si>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</si>
  <si>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</si>
  <si>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</si>
  <si>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</si>
  <si>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</si>
  <si>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</si>
  <si>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</si>
  <si>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</si>
  <si>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</si>
  <si>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</si>
  <si>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</si>
  <si>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</si>
  <si>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</si>
  <si>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</si>
  <si>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</si>
  <si>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</si>
  <si>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</si>
  <si>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</si>
  <si>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</si>
  <si>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</si>
  <si>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</si>
  <si>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</si>
  <si>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</si>
  <si>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</si>
  <si>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</si>
  <si>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</si>
  <si>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</si>
  <si>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</si>
  <si>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</si>
  <si>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</si>
  <si>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</si>
  <si>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</si>
  <si>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</si>
  <si>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</si>
  <si>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</si>
  <si>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</si>
  <si>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</si>
  <si>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</si>
  <si>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</si>
  <si>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</si>
  <si>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</si>
  <si>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</si>
  <si>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</si>
  <si>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</si>
  <si>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</si>
  <si>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</si>
  <si>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</si>
  <si>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</si>
  <si>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</si>
  <si>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</si>
  <si>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</si>
  <si>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</si>
  <si>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</si>
  <si>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</si>
  <si>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</si>
  <si>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</si>
  <si>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</si>
  <si>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</si>
  <si>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</si>
  <si>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</si>
  <si>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</si>
  <si>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</si>
  <si>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</si>
  <si>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</si>
  <si>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</si>
  <si>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</si>
  <si>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</si>
  <si>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</si>
  <si>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</si>
  <si>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</si>
  <si>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</si>
  <si>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</si>
  <si>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</si>
  <si>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</si>
  <si>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</si>
  <si>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</si>
  <si>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</si>
  <si>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</si>
  <si>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</si>
  <si>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</si>
  <si>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</si>
  <si>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</si>
  <si>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</si>
  <si>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</si>
  <si>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</si>
  <si>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</si>
  <si>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</si>
  <si>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</si>
  <si>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</si>
  <si>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</si>
  <si>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</si>
  <si>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</si>
  <si>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</si>
  <si>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</si>
  <si>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</si>
  <si>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</si>
  <si>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</si>
  <si>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</si>
  <si>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</si>
  <si>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</si>
  <si>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</si>
  <si>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</si>
  <si>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</si>
  <si>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</si>
  <si>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</si>
  <si>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</si>
  <si>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</si>
  <si>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</si>
  <si>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</si>
  <si>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</si>
  <si>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</si>
  <si>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</si>
  <si>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</si>
  <si>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</si>
  <si>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</si>
  <si>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</si>
  <si>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</si>
  <si>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</si>
  <si>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</si>
  <si>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</si>
  <si>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</si>
  <si>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</si>
  <si>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</si>
  <si>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</si>
  <si>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</si>
  <si>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</si>
  <si>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</si>
  <si>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</si>
  <si>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</si>
  <si>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</si>
  <si>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</si>
  <si>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</si>
  <si>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</si>
  <si>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</si>
  <si>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</si>
  <si>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</si>
  <si>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</si>
  <si>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</si>
  <si>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</si>
  <si>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</si>
  <si>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</si>
  <si>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</si>
  <si>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</si>
  <si>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</si>
  <si>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</si>
  <si>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</si>
  <si>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</si>
  <si>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</si>
  <si>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</si>
  <si>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</si>
  <si>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</si>
  <si>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</si>
  <si>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</si>
  <si>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</si>
  <si>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</si>
  <si>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</si>
  <si>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</si>
  <si>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</si>
  <si>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</si>
  <si>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</si>
  <si>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</si>
  <si>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</si>
  <si>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</si>
  <si>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</si>
  <si>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</si>
  <si>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</si>
  <si>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</si>
  <si>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</si>
  <si>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</si>
  <si>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</si>
  <si>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</si>
  <si>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</si>
  <si>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</si>
  <si>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</si>
  <si>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</si>
  <si>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</si>
  <si>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</si>
  <si>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</si>
  <si>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</si>
  <si>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</si>
  <si>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</si>
  <si>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</si>
  <si>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</si>
  <si>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</si>
  <si>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</si>
  <si>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</si>
  <si>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</si>
  <si>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</si>
  <si>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</si>
  <si>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</si>
  <si>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</si>
  <si>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</si>
  <si>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</si>
  <si>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</si>
  <si>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</si>
  <si>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</si>
  <si>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</si>
  <si>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</si>
  <si>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</si>
  <si>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</si>
  <si>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</si>
  <si>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</si>
  <si>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</si>
  <si>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</si>
  <si>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</si>
  <si>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</si>
  <si>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</si>
  <si>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</si>
  <si>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</si>
  <si>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</si>
  <si>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</si>
  <si>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</si>
  <si>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</si>
  <si>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</si>
  <si>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</si>
  <si>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</si>
  <si>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</si>
  <si>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</si>
  <si>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</si>
  <si>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</si>
  <si>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</si>
  <si>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</si>
  <si>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</si>
  <si>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</si>
  <si>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</si>
  <si>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</si>
  <si>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</si>
  <si>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</si>
  <si>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</si>
  <si>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</si>
  <si>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</si>
  <si>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</si>
  <si>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</si>
  <si>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</si>
  <si>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</si>
  <si>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</si>
  <si>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</si>
  <si>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</si>
  <si>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</si>
  <si>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</si>
  <si>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</si>
  <si>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</si>
  <si>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</si>
  <si>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</si>
  <si>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</si>
  <si>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</si>
  <si>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</si>
  <si>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</si>
  <si>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</si>
  <si>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</si>
  <si>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</si>
  <si>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</si>
  <si>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</si>
  <si>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</si>
  <si>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</si>
  <si>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</si>
  <si>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</si>
  <si>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</si>
  <si>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</si>
  <si>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</si>
  <si>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</si>
  <si>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</si>
  <si>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</si>
  <si>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</si>
  <si>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</si>
  <si>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</si>
  <si>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</si>
  <si>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</si>
  <si>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</si>
  <si>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</si>
  <si>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</si>
  <si>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</si>
  <si>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</si>
  <si>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</si>
  <si>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</si>
  <si>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</si>
  <si>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</si>
  <si>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</si>
  <si>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</si>
  <si>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</si>
  <si>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</si>
  <si>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</si>
  <si>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</si>
  <si>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</si>
  <si>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</si>
  <si>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</si>
  <si>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</si>
  <si>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</si>
  <si>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</si>
  <si>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</si>
  <si>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</si>
  <si>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</si>
  <si>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</si>
  <si>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</si>
  <si>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</si>
  <si>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</si>
  <si>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</si>
  <si>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</si>
  <si>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</si>
  <si>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</si>
  <si>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</si>
  <si>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</si>
  <si>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</si>
  <si>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</si>
  <si>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</si>
  <si>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</si>
  <si>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</si>
  <si>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</si>
  <si>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</si>
  <si>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</si>
  <si>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</si>
  <si>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</si>
  <si>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</si>
  <si>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</si>
  <si>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</si>
  <si>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</si>
  <si>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</si>
  <si>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</si>
  <si>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</si>
  <si>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</si>
  <si>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</si>
  <si>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</si>
  <si>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</si>
  <si>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</si>
  <si>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</si>
  <si>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</si>
  <si>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</si>
  <si>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</si>
  <si>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</si>
  <si>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</si>
  <si>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</si>
  <si>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</si>
  <si>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</si>
  <si>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</si>
  <si>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</si>
  <si>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</si>
  <si>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</si>
  <si>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</si>
  <si>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</si>
  <si>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</si>
  <si>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</si>
  <si>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</si>
  <si>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</si>
  <si>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</si>
  <si>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</si>
  <si>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</si>
  <si>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</si>
  <si>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</si>
  <si>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</si>
  <si>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</si>
  <si>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</si>
  <si>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</si>
  <si>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</si>
  <si>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</si>
  <si>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</si>
  <si>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</si>
  <si>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</si>
  <si>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</si>
  <si>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</si>
  <si>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</si>
  <si>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</si>
  <si>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</si>
  <si>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</si>
  <si>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</si>
  <si>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</si>
  <si>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</si>
  <si>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</si>
  <si>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</si>
  <si>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</si>
  <si>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</si>
  <si>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</si>
  <si>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</si>
  <si>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</si>
  <si>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</si>
  <si>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</si>
  <si>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</si>
  <si>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</si>
  <si>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</si>
  <si>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</si>
  <si>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</si>
  <si>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</si>
  <si>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</si>
  <si>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</si>
  <si>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</si>
  <si>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</si>
  <si>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</si>
  <si>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</si>
  <si>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</si>
  <si>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</si>
  <si>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</si>
  <si>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</si>
  <si>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</si>
  <si>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</si>
  <si>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</si>
  <si>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</si>
  <si>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</si>
  <si>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</si>
  <si>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</si>
  <si>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</si>
  <si>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</si>
  <si>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</si>
  <si>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</si>
  <si>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</si>
  <si>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</si>
  <si>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</si>
  <si>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</si>
  <si>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</si>
  <si>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</si>
  <si>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</si>
  <si>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</si>
  <si>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</si>
  <si>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</si>
  <si>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</si>
  <si>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</si>
  <si>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</si>
  <si>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</si>
  <si>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</si>
  <si>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</si>
  <si>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</si>
  <si>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</si>
  <si>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</si>
  <si>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</si>
  <si>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</si>
  <si>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</si>
  <si>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</si>
  <si>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</si>
  <si>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</si>
  <si>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</si>
  <si>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</si>
  <si>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</si>
  <si>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</si>
  <si>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</si>
  <si>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</si>
  <si>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</si>
  <si>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</si>
  <si>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</si>
  <si>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</si>
  <si>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</si>
  <si>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</si>
  <si>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</si>
  <si>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</si>
  <si>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</si>
  <si>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</si>
  <si>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</si>
  <si>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</si>
  <si>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</si>
  <si>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</si>
  <si>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</si>
  <si>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</si>
  <si>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</si>
  <si>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</si>
  <si>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</si>
  <si>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</si>
  <si>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</si>
  <si>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</si>
  <si>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</si>
  <si>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</si>
  <si>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</si>
  <si>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</si>
  <si>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</si>
  <si>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</si>
  <si>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</si>
  <si>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</si>
  <si>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</si>
  <si>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</si>
  <si>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</si>
  <si>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</si>
  <si>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</si>
  <si>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</si>
  <si>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</si>
  <si>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</si>
  <si>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</si>
  <si>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</si>
  <si>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</si>
  <si>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</si>
  <si>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</si>
  <si>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</si>
  <si>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</si>
  <si>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</si>
  <si>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</si>
  <si>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</si>
  <si>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</si>
  <si>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</si>
  <si>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</si>
  <si>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</si>
  <si>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</si>
  <si>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</si>
  <si>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</si>
  <si>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</si>
  <si>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</si>
  <si>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</si>
  <si>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</si>
  <si>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</si>
  <si>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</si>
  <si>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</si>
  <si>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</si>
  <si>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</si>
  <si>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</si>
  <si>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</si>
  <si>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</si>
  <si>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</si>
  <si>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</si>
  <si>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</si>
  <si>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</si>
  <si>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</si>
  <si>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</si>
  <si>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</si>
  <si>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</si>
  <si>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</si>
  <si>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</si>
  <si>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</si>
  <si>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</si>
  <si>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</si>
  <si>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</si>
  <si>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</si>
  <si>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</si>
  <si>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</si>
  <si>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</si>
  <si>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</si>
  <si>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</si>
  <si>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</si>
  <si>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</si>
  <si>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</si>
  <si>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</si>
  <si>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</si>
  <si>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</si>
  <si>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</si>
  <si>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</si>
  <si>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</si>
  <si>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</si>
  <si>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</si>
  <si>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</si>
  <si>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</si>
  <si>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</si>
  <si>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</si>
  <si>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</si>
  <si>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</si>
  <si>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</si>
  <si>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</si>
  <si>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</si>
  <si>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</si>
  <si>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</si>
  <si>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</si>
  <si>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</si>
  <si>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</si>
  <si>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</si>
  <si>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</si>
  <si>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</si>
  <si>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</si>
  <si>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</si>
  <si>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</si>
  <si>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</si>
  <si>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</si>
  <si>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</si>
  <si>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</si>
  <si>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</si>
  <si>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</si>
  <si>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</si>
  <si>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</si>
  <si>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</si>
  <si>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</si>
  <si>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</si>
  <si>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</si>
  <si>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</si>
  <si>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</si>
  <si>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</si>
  <si>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</si>
  <si>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</si>
  <si>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</si>
  <si>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</si>
  <si>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</si>
  <si>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</si>
  <si>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</si>
  <si>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</si>
  <si>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</si>
  <si>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</si>
  <si>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</si>
  <si>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</si>
  <si>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</si>
  <si>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</si>
  <si>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</si>
  <si>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</si>
  <si>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</si>
  <si>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</si>
  <si>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</si>
  <si>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</si>
  <si>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</si>
  <si>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</si>
  <si>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</si>
  <si>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</si>
  <si>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</si>
  <si>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</si>
  <si>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</si>
  <si>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</si>
  <si>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</si>
  <si>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</si>
  <si>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</si>
  <si>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</si>
  <si>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</si>
  <si>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</si>
  <si>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</si>
  <si>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</si>
  <si>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</si>
  <si>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</si>
  <si>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</si>
  <si>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</si>
  <si>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</si>
  <si>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</si>
  <si>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</si>
  <si>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</si>
  <si>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</si>
  <si>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</si>
  <si>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</si>
  <si>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</si>
  <si>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</si>
  <si>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</si>
  <si>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</si>
  <si>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</si>
  <si>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</si>
  <si>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</si>
  <si>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</si>
  <si>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</si>
  <si>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</si>
  <si>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</si>
  <si>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</si>
  <si>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</si>
  <si>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</si>
  <si>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</si>
  <si>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</si>
  <si>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</si>
  <si>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</si>
  <si>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</si>
  <si>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</si>
  <si>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</si>
  <si>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</si>
  <si>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</si>
  <si>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</si>
  <si>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</si>
  <si>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</si>
  <si>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</si>
  <si>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</si>
  <si>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</si>
  <si>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</si>
  <si>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</si>
  <si>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</si>
  <si>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</si>
  <si>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</si>
  <si>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</si>
  <si>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</si>
  <si>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</si>
  <si>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</si>
  <si>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</si>
  <si>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</si>
  <si>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</si>
  <si>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</si>
  <si>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</si>
  <si>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</si>
  <si>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</si>
  <si>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</si>
  <si>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</si>
  <si>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</si>
  <si>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</si>
  <si>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</si>
  <si>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</si>
  <si>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</si>
  <si>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</si>
  <si>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</si>
  <si>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</si>
  <si>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</si>
  <si>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</si>
  <si>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</si>
  <si>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</si>
  <si>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</si>
  <si>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</si>
  <si>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</si>
  <si>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</si>
  <si>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</si>
  <si>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</si>
  <si>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</si>
  <si>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</si>
  <si>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</si>
  <si>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</si>
  <si>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</si>
  <si>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</si>
  <si>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</si>
  <si>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</si>
  <si>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</si>
  <si>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</si>
  <si>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</si>
  <si>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</si>
  <si>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</si>
  <si>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</si>
  <si>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</si>
  <si>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</si>
  <si>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</si>
  <si>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</si>
  <si>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</si>
  <si>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</si>
  <si>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</si>
  <si>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</si>
  <si>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</si>
  <si>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</si>
  <si>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</si>
  <si>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</si>
  <si>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</si>
  <si>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</si>
  <si>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</si>
  <si>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</si>
  <si>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</si>
  <si>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</si>
  <si>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</si>
  <si>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</si>
  <si>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</si>
  <si>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</si>
  <si>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</si>
  <si>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</si>
  <si>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</si>
  <si>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</si>
  <si>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</si>
  <si>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</si>
  <si>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</si>
  <si>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</si>
  <si>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</si>
  <si>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</si>
  <si>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</si>
  <si>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</si>
  <si>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</si>
  <si>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</si>
  <si>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</si>
  <si>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</si>
  <si>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</si>
  <si>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</si>
  <si>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</si>
  <si>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</si>
  <si>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</si>
  <si>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</si>
  <si>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</si>
  <si>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</si>
  <si>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</si>
  <si>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</si>
  <si>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</si>
  <si>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</si>
  <si>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</si>
  <si>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</si>
  <si>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</si>
  <si>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</si>
  <si>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</si>
  <si>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</si>
  <si>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</si>
  <si>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</si>
  <si>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</si>
  <si>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</si>
  <si>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</si>
  <si>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</si>
  <si>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</si>
  <si>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</si>
  <si>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</si>
  <si>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</si>
  <si>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</si>
  <si>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</si>
  <si>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</si>
  <si>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</si>
  <si>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</si>
  <si>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</si>
  <si>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</si>
  <si>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</si>
  <si>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</si>
  <si>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</si>
  <si>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</si>
  <si>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</si>
  <si>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</si>
  <si>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</si>
  <si>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</si>
  <si>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</si>
  <si>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</si>
  <si>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</si>
  <si>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</si>
  <si>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</si>
  <si>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</si>
  <si>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</si>
  <si>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</si>
  <si>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</si>
  <si>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</si>
  <si>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</si>
  <si>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</si>
  <si>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</si>
  <si>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</si>
  <si>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</si>
  <si>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</si>
  <si>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</si>
  <si>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</si>
  <si>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</si>
  <si>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</si>
  <si>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</si>
  <si>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</si>
  <si>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</si>
  <si>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</si>
  <si>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</si>
  <si>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</si>
  <si>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</si>
  <si>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</si>
  <si>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</si>
  <si>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</si>
  <si>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</si>
  <si>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</si>
  <si>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</si>
  <si>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</si>
  <si>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</si>
  <si>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</si>
  <si>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</si>
  <si>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</si>
  <si>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</si>
  <si>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</si>
  <si>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</si>
  <si>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</si>
  <si>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</si>
  <si>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</si>
  <si>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</si>
  <si>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</si>
  <si>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</si>
  <si>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</si>
  <si>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</si>
  <si>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</si>
  <si>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</si>
  <si>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</si>
  <si>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</si>
  <si>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</si>
  <si>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</si>
  <si>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</si>
  <si>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</si>
  <si>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</si>
  <si>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</si>
  <si>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</si>
  <si>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</si>
  <si>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</si>
  <si>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</si>
  <si>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</si>
  <si>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</si>
  <si>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</si>
  <si>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</si>
  <si>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</si>
  <si>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</si>
  <si>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</si>
  <si>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</si>
  <si>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</si>
  <si>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</si>
  <si>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</si>
  <si>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</si>
  <si>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</si>
  <si>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</si>
  <si>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</si>
  <si>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</si>
  <si>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</si>
  <si>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</si>
  <si>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</si>
  <si>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</si>
  <si>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</si>
  <si>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</si>
  <si>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</si>
  <si>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</si>
  <si>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</si>
  <si>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</si>
  <si>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</si>
  <si>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</si>
  <si>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</si>
  <si>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</si>
  <si>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</si>
  <si>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</si>
  <si>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</si>
  <si>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</si>
  <si>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</si>
  <si>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</si>
  <si>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</si>
  <si>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</si>
  <si>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</si>
  <si>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</si>
  <si>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</si>
  <si>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</si>
  <si>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</si>
  <si>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</si>
  <si>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</si>
  <si>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</si>
  <si>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</si>
  <si>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</si>
  <si>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</si>
  <si>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</si>
  <si>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</si>
  <si>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</si>
  <si>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</si>
  <si>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</si>
  <si>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</si>
  <si>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</si>
  <si>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</si>
  <si>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</si>
  <si>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</si>
  <si>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</si>
  <si>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</si>
  <si>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</si>
  <si>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</si>
  <si>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</si>
  <si>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</si>
  <si>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</si>
  <si>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</si>
  <si>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</si>
  <si>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</si>
  <si>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</si>
  <si>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</si>
  <si>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</si>
  <si>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</si>
  <si>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</si>
  <si>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</si>
  <si>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</si>
  <si>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</si>
  <si>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</si>
  <si>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</si>
  <si>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</si>
  <si>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</si>
  <si>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</si>
  <si>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</si>
  <si>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</si>
  <si>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</si>
  <si>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</si>
  <si>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</si>
  <si>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</si>
  <si>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</si>
  <si>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</si>
  <si>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</si>
  <si>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</si>
  <si>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</si>
  <si>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</si>
  <si>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</si>
  <si>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</si>
  <si>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</si>
  <si>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</si>
  <si>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</si>
  <si>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</si>
  <si>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</si>
  <si>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</si>
  <si>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</si>
  <si>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</si>
  <si>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</si>
  <si>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</si>
  <si>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</si>
  <si>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</si>
  <si>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</si>
  <si>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</si>
  <si>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</si>
  <si>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</si>
  <si>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</si>
  <si>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</si>
  <si>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</si>
  <si>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</si>
  <si>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</si>
  <si>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</si>
  <si>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</si>
  <si>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</si>
  <si>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</si>
  <si>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</si>
  <si>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</si>
  <si>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</si>
  <si>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</si>
  <si>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</si>
  <si>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</si>
  <si>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</si>
  <si>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</si>
  <si>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</si>
  <si>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</si>
  <si>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</si>
  <si>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</si>
  <si>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</si>
  <si>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</si>
  <si>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</si>
  <si>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</si>
  <si>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</si>
  <si>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</si>
  <si>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</si>
  <si>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</si>
  <si>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</si>
  <si>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</si>
  <si>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</si>
  <si>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</si>
  <si>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</si>
  <si>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</si>
  <si>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</si>
  <si>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</si>
  <si>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</si>
  <si>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</si>
  <si>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</si>
  <si>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</si>
  <si>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</si>
  <si>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</si>
  <si>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</si>
  <si>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</si>
  <si>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</si>
  <si>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</si>
  <si>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</si>
  <si>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</si>
  <si>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</si>
  <si>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</si>
  <si>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</si>
  <si>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</si>
  <si>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</si>
  <si>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</si>
  <si>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</si>
  <si>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</si>
  <si>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</si>
  <si>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</si>
  <si>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</si>
  <si>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</si>
  <si>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</si>
  <si>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</si>
  <si>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</si>
  <si>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</si>
  <si>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</si>
  <si>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</si>
  <si>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</si>
  <si>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</si>
  <si>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</si>
  <si>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</si>
  <si>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</si>
  <si>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</si>
  <si>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</si>
  <si>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</si>
  <si>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</si>
  <si>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</si>
  <si>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</si>
  <si>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</si>
  <si>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</si>
  <si>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</si>
  <si>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</si>
  <si>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</si>
  <si>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</si>
  <si>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</si>
  <si>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</si>
  <si>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</si>
  <si>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</si>
  <si>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</si>
  <si>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</si>
  <si>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</si>
  <si>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</si>
  <si>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</si>
  <si>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</si>
  <si>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</si>
  <si>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</si>
  <si>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</si>
  <si>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</si>
  <si>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</si>
  <si>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</si>
  <si>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</si>
  <si>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</si>
  <si>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</si>
  <si>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</si>
  <si>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</si>
  <si>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</si>
  <si>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</si>
  <si>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</si>
  <si>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</si>
  <si>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</si>
  <si>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</si>
  <si>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</si>
  <si>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</si>
  <si>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</si>
  <si>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</si>
  <si>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</si>
  <si>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</si>
  <si>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</si>
  <si>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</si>
  <si>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</si>
  <si>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</si>
  <si>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</si>
  <si>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</si>
  <si>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</si>
  <si>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</si>
  <si>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</si>
  <si>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</si>
  <si>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</si>
  <si>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</si>
  <si>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</si>
  <si>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</si>
  <si>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</si>
  <si>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</si>
  <si>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</si>
  <si>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</si>
  <si>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</si>
  <si>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</si>
  <si>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</si>
  <si>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</si>
  <si>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</si>
  <si>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</si>
  <si>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</si>
  <si>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</si>
  <si>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</si>
  <si>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</si>
  <si>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</si>
  <si>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</si>
  <si>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</si>
  <si>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</si>
  <si>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</si>
  <si>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</si>
  <si>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</si>
  <si>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</si>
  <si>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</si>
  <si>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</si>
  <si>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</si>
  <si>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</si>
  <si>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</si>
  <si>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</si>
  <si>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</si>
  <si>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</si>
  <si>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</si>
  <si>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</si>
  <si>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</si>
  <si>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</si>
  <si>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</si>
  <si>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</si>
  <si>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</si>
  <si>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</si>
  <si>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</si>
  <si>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</si>
  <si>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</si>
  <si>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</si>
  <si>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</si>
  <si>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</si>
  <si>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</si>
  <si>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</si>
  <si>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</si>
  <si>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</si>
  <si>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</si>
  <si>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</si>
  <si>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</si>
  <si>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</si>
  <si>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</si>
  <si>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</si>
  <si>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</si>
  <si>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</si>
  <si>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</si>
  <si>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</si>
  <si>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</si>
  <si>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</si>
  <si>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</si>
  <si>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</si>
  <si>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</si>
  <si>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</si>
  <si>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</si>
  <si>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</si>
  <si>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</si>
  <si>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</si>
  <si>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</si>
  <si>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</si>
  <si>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</si>
  <si>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</si>
  <si>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</si>
  <si>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</si>
  <si>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</si>
  <si>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</si>
  <si>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</si>
  <si>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</si>
  <si>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</si>
  <si>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</si>
  <si>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</si>
  <si>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</si>
  <si>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</si>
  <si>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</si>
  <si>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</si>
  <si>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</si>
  <si>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</si>
  <si>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</si>
  <si>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</si>
  <si>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</si>
  <si>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</si>
  <si>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</si>
  <si>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</si>
  <si>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</si>
  <si>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</si>
  <si>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</si>
  <si>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</si>
  <si>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</si>
  <si>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</si>
  <si>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</si>
  <si>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</si>
  <si>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</si>
  <si>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</si>
  <si>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</si>
  <si>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</si>
  <si>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</si>
  <si>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</si>
  <si>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</si>
  <si>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</si>
  <si>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</si>
  <si>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</si>
  <si>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</si>
  <si>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</si>
  <si>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</si>
  <si>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</si>
  <si>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</si>
  <si>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</si>
  <si>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</si>
  <si>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</si>
  <si>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</si>
  <si>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</si>
  <si>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</si>
  <si>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</si>
  <si>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</si>
  <si>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</si>
  <si>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</si>
  <si>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</si>
  <si>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</si>
  <si>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</si>
  <si>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</si>
  <si>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</si>
  <si>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</si>
  <si>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</si>
  <si>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</si>
  <si>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</si>
  <si>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</si>
  <si>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</si>
  <si>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</si>
  <si>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</si>
  <si>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</si>
  <si>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</si>
  <si>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</si>
  <si>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</si>
  <si>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</si>
  <si>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</si>
  <si>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</si>
  <si>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</si>
  <si>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</si>
  <si>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</si>
  <si>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</si>
  <si>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</si>
  <si>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</si>
  <si>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</si>
  <si>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</si>
  <si>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</si>
  <si>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</si>
  <si>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</si>
  <si>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</si>
  <si>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</si>
  <si>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</si>
  <si>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</si>
  <si>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</si>
  <si>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</si>
  <si>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</si>
  <si>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</si>
  <si>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</si>
  <si>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</si>
  <si>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</si>
  <si>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</si>
  <si>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</si>
  <si>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</si>
  <si>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</si>
  <si>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</si>
  <si>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</si>
  <si>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</si>
  <si>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</si>
  <si>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</si>
  <si>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</si>
  <si>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</si>
  <si>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</si>
  <si>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</si>
  <si>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</si>
  <si>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</si>
  <si>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</si>
  <si>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</si>
  <si>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</si>
  <si>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</si>
  <si>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</si>
  <si>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</si>
  <si>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</si>
  <si>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</si>
  <si>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</si>
  <si>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</si>
  <si>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</si>
  <si>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</si>
  <si>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</si>
  <si>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</si>
  <si>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</si>
  <si>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</si>
  <si>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</si>
  <si>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</si>
  <si>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</si>
  <si>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</si>
  <si>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</si>
  <si>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</si>
  <si>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</si>
  <si>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</si>
  <si>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</si>
  <si>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</si>
  <si>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</si>
  <si>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</si>
  <si>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</si>
  <si>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</si>
  <si>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</si>
  <si>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</si>
  <si>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</si>
  <si>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</si>
  <si>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</si>
  <si>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</si>
  <si>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</si>
  <si>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</si>
  <si>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</si>
  <si>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</si>
  <si>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</si>
  <si>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</si>
  <si>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</si>
  <si>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</si>
  <si>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</si>
  <si>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</si>
  <si>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</si>
  <si>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</si>
  <si>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</si>
  <si>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</si>
  <si>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</si>
  <si>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</si>
  <si>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</si>
  <si>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</si>
  <si>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</si>
  <si>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</si>
  <si>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</si>
  <si>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</si>
  <si>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</si>
  <si>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</si>
  <si>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</si>
  <si>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</si>
  <si>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</si>
  <si>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</si>
  <si>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</si>
  <si>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</si>
  <si>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</si>
  <si>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</si>
  <si>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</si>
  <si>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</si>
  <si>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</si>
  <si>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</si>
  <si>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</si>
  <si>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</si>
  <si>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</si>
  <si>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</si>
  <si>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</si>
  <si>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</si>
  <si>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</si>
  <si>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</si>
  <si>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</si>
  <si>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</si>
  <si>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</si>
  <si>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</si>
  <si>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</si>
  <si>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</si>
  <si>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</si>
  <si>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</si>
  <si>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</si>
  <si>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</si>
  <si>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</si>
  <si>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</si>
  <si>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</si>
  <si>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</si>
  <si>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</si>
  <si>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</si>
  <si>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</si>
  <si>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</si>
  <si>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</si>
  <si>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</si>
  <si>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</si>
  <si>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</si>
  <si>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</si>
  <si>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</si>
  <si>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</si>
  <si>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</si>
  <si>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</si>
  <si>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</si>
  <si>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</si>
  <si>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</si>
  <si>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</si>
  <si>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</si>
  <si>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</si>
  <si>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</si>
  <si>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</si>
  <si>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</si>
  <si>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</si>
  <si>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</si>
  <si>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</si>
  <si>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</si>
  <si>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</si>
  <si>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</si>
  <si>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</si>
  <si>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</si>
  <si>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</si>
  <si>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</si>
  <si>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</si>
  <si>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</si>
  <si>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</si>
  <si>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</si>
  <si>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</si>
  <si>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</si>
  <si>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</si>
  <si>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</si>
  <si>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</si>
  <si>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</si>
  <si>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</si>
  <si>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</si>
  <si>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</si>
  <si>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</si>
  <si>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</si>
  <si>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</si>
  <si>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</si>
  <si>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</si>
  <si>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</si>
  <si>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</si>
  <si>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</si>
  <si>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</si>
  <si>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</si>
  <si>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</si>
  <si>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</si>
  <si>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</si>
  <si>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</si>
  <si>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</si>
  <si>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</si>
  <si>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</si>
  <si>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</si>
  <si>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</si>
  <si>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</si>
  <si>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</si>
  <si>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</si>
  <si>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</si>
  <si>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</si>
  <si>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</si>
  <si>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</si>
  <si>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</si>
  <si>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</si>
  <si>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</si>
  <si>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</si>
  <si>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</si>
  <si>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</si>
  <si>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</si>
  <si>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</si>
  <si>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</si>
  <si>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</si>
  <si>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</si>
  <si>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</si>
  <si>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</si>
  <si>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</si>
  <si>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</si>
  <si>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</si>
  <si>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</si>
  <si>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</si>
  <si>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</si>
  <si>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</si>
  <si>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</si>
  <si>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</si>
  <si>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</si>
  <si>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</si>
  <si>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</si>
  <si>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</si>
  <si>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</si>
  <si>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</si>
  <si>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</si>
  <si>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</si>
  <si>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</si>
  <si>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</si>
  <si>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</si>
  <si>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</si>
  <si>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</si>
  <si>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</si>
  <si>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</si>
  <si>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</si>
  <si>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</si>
  <si>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</si>
  <si>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</si>
  <si>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</si>
  <si>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</si>
  <si>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</si>
  <si>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</si>
  <si>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</si>
  <si>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</si>
  <si>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</si>
  <si>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</si>
  <si>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</si>
  <si>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</si>
  <si>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</si>
  <si>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</si>
  <si>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</si>
  <si>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</si>
  <si>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</si>
  <si>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</si>
  <si>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</si>
  <si>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</si>
  <si>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</si>
  <si>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</si>
  <si>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</si>
  <si>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</si>
  <si>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</si>
  <si>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</si>
  <si>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</si>
  <si>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</si>
  <si>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</si>
  <si>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</si>
  <si>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</si>
  <si>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</si>
  <si>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</si>
  <si>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</si>
  <si>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</si>
  <si>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</si>
  <si>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</si>
  <si>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</si>
  <si>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</si>
  <si>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</si>
  <si>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</si>
  <si>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</si>
  <si>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</si>
  <si>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</si>
  <si>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</si>
  <si>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</si>
  <si>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</si>
  <si>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</si>
  <si>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</si>
  <si>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</si>
  <si>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</si>
  <si>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</si>
  <si>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</si>
  <si>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</si>
  <si>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</si>
  <si>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</si>
  <si>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</si>
  <si>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</si>
  <si>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</si>
  <si>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</si>
  <si>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</si>
  <si>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</si>
  <si>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</si>
  <si>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</si>
  <si>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</si>
  <si>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</si>
  <si>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</si>
  <si>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</si>
  <si>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</si>
  <si>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</si>
  <si>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</si>
  <si>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</si>
  <si>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</si>
  <si>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</si>
  <si>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</si>
  <si>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</si>
  <si>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</si>
  <si>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</si>
  <si>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</si>
  <si>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</si>
  <si>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</si>
  <si>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</si>
  <si>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</si>
  <si>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</si>
  <si>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</si>
  <si>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</si>
  <si>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</si>
  <si>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</si>
  <si>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</si>
  <si>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</si>
  <si>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</si>
  <si>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</si>
  <si>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</si>
  <si>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</si>
  <si>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</si>
  <si>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</si>
  <si>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</si>
  <si>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</si>
  <si>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</si>
  <si>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</si>
  <si>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</si>
  <si>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</si>
  <si>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</si>
  <si>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</si>
  <si>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</si>
  <si>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</si>
  <si>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</si>
  <si>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</si>
  <si>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</si>
  <si>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</si>
  <si>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</si>
  <si>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</si>
  <si>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</si>
  <si>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</si>
  <si>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</si>
  <si>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</si>
  <si>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</si>
  <si>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</si>
  <si>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</si>
  <si>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</si>
  <si>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</si>
  <si>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</si>
  <si>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</si>
  <si>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</si>
  <si>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</si>
  <si>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</si>
  <si>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</si>
  <si>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</si>
  <si>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</si>
  <si>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</si>
  <si>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</si>
  <si>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</si>
  <si>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</si>
  <si>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</si>
  <si>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</si>
  <si>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</si>
  <si>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</si>
  <si>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</si>
  <si>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</si>
  <si>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</si>
  <si>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</si>
  <si>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</si>
  <si>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</si>
  <si>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</si>
  <si>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</si>
  <si>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</si>
  <si>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</si>
  <si>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</si>
  <si>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</si>
  <si>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</si>
  <si>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</si>
  <si>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</si>
  <si>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</si>
  <si>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</si>
  <si>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</si>
  <si>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</si>
  <si>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</si>
  <si>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</si>
  <si>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</si>
  <si>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</si>
  <si>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</si>
  <si>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</si>
  <si>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</si>
  <si>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</si>
  <si>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</si>
  <si>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</si>
  <si>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</si>
  <si>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</si>
  <si>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</si>
  <si>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</si>
  <si>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</si>
  <si>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</si>
  <si>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</si>
  <si>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</si>
  <si>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</si>
  <si>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</si>
  <si>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</si>
  <si>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</si>
  <si>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</si>
  <si>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</si>
  <si>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</si>
  <si>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</si>
  <si>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</si>
  <si>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</si>
  <si>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</si>
  <si>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</si>
  <si>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</si>
  <si>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</si>
  <si>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</si>
  <si>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</si>
  <si>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</si>
  <si>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</si>
  <si>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</si>
  <si>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</si>
  <si>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</si>
  <si>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</si>
  <si>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</si>
  <si>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</si>
  <si>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</si>
  <si>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</si>
  <si>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</si>
  <si>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</si>
  <si>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</si>
  <si>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</si>
  <si>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</si>
  <si>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</si>
  <si>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</si>
  <si>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</si>
  <si>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</si>
  <si>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</si>
  <si>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</si>
  <si>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</si>
  <si>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</si>
  <si>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</si>
  <si>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</si>
  <si>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</si>
  <si>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</si>
  <si>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</si>
  <si>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</si>
  <si>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</si>
  <si>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</si>
  <si>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</si>
  <si>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</si>
  <si>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</si>
  <si>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</si>
  <si>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</si>
  <si>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</si>
  <si>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</si>
  <si>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</si>
  <si>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</si>
  <si>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</si>
  <si>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</si>
  <si>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</si>
  <si>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</si>
  <si>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</si>
  <si>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</si>
  <si>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</si>
  <si>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</si>
  <si>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</si>
  <si>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</si>
  <si>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</si>
  <si>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</si>
  <si>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</si>
  <si>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</si>
  <si>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</si>
  <si>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</si>
  <si>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</si>
  <si>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</si>
  <si>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</si>
  <si>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</si>
  <si>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</si>
  <si>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</si>
  <si>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</si>
  <si>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</si>
  <si>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</si>
  <si>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</si>
  <si>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</si>
  <si>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</si>
  <si>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</si>
  <si>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</si>
  <si>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</si>
  <si>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</si>
  <si>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</si>
  <si>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</si>
  <si>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</si>
  <si>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</si>
  <si>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</si>
  <si>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</si>
  <si>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</si>
  <si>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</si>
  <si>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</si>
  <si>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</si>
  <si>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</si>
  <si>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</si>
  <si>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</si>
  <si>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</si>
  <si>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</si>
  <si>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</si>
  <si>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</si>
  <si>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</si>
  <si>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</si>
  <si>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</si>
  <si>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</si>
  <si>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</si>
  <si>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</si>
  <si>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</si>
  <si>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</si>
  <si>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</si>
  <si>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</si>
  <si>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</si>
  <si>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</si>
  <si>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</si>
  <si>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</si>
  <si>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</si>
  <si>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</si>
  <si>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</si>
  <si>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</si>
  <si>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</si>
  <si>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</si>
  <si>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</si>
  <si>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</si>
  <si>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</si>
  <si>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</si>
  <si>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</si>
  <si>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</si>
  <si>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</si>
  <si>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</si>
  <si>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</si>
  <si>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</si>
  <si>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</si>
  <si>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</si>
  <si>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</si>
  <si>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</si>
  <si>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</si>
  <si>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</si>
  <si>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</si>
  <si>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</si>
  <si>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</si>
  <si>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</si>
  <si>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</si>
  <si>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</si>
  <si>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</si>
  <si>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</si>
  <si>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</si>
  <si>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</si>
  <si>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</si>
  <si>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</si>
  <si>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</si>
  <si>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</si>
  <si>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</si>
  <si>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</si>
  <si>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</si>
  <si>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</si>
  <si>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</si>
  <si>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</si>
  <si>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</si>
  <si>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</si>
  <si>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</si>
  <si>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</si>
  <si>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</si>
  <si>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</si>
  <si>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</si>
  <si>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</si>
  <si>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</si>
  <si>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</si>
  <si>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</si>
  <si>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</si>
  <si>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</si>
  <si>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</si>
  <si>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</si>
  <si>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</si>
  <si>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</si>
  <si>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</si>
  <si>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</si>
  <si>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</si>
  <si>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</si>
  <si>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</si>
  <si>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</si>
  <si>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</si>
  <si>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</si>
  <si>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</si>
  <si>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</si>
  <si>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</si>
  <si>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</si>
  <si>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</si>
  <si>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</si>
  <si>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</si>
  <si>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</si>
  <si>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</si>
  <si>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</si>
  <si>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</si>
  <si>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</si>
  <si>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</si>
  <si>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</si>
  <si>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</si>
  <si>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</si>
  <si>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</si>
  <si>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</si>
  <si>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</si>
  <si>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</si>
  <si>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</si>
  <si>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</si>
  <si>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</si>
  <si>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</si>
  <si>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</si>
  <si>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</si>
  <si>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</si>
  <si>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</si>
  <si>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</si>
  <si>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</si>
  <si>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</si>
  <si>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</si>
  <si>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</si>
  <si>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</si>
  <si>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</si>
  <si>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</si>
  <si>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</si>
  <si>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</si>
  <si>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</si>
  <si>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</si>
  <si>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</si>
  <si>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</si>
  <si>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</si>
  <si>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</si>
  <si>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</si>
  <si>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</si>
  <si>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</si>
  <si>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</si>
  <si>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</si>
  <si>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</si>
  <si>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</si>
  <si>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</si>
  <si>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</si>
  <si>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</si>
  <si>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</si>
  <si>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</si>
  <si>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</si>
  <si>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</si>
  <si>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</si>
  <si>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</si>
  <si>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</si>
  <si>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</si>
  <si>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</si>
  <si>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</si>
  <si>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</si>
  <si>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</si>
  <si>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</si>
  <si>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</si>
  <si>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</si>
  <si>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</si>
  <si>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</si>
  <si>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</si>
  <si>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</si>
  <si>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</si>
  <si>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</si>
  <si>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</si>
  <si>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</si>
  <si>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</si>
  <si>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</si>
  <si>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</si>
  <si>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</si>
  <si>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</si>
  <si>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</si>
  <si>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</si>
  <si>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</si>
  <si>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</si>
  <si>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</si>
  <si>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</si>
  <si>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</si>
  <si>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</si>
  <si>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</si>
  <si>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</si>
  <si>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</si>
  <si>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</si>
  <si>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</si>
  <si>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</si>
  <si>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</si>
  <si>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</si>
  <si>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</si>
  <si>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</si>
  <si>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</si>
  <si>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</si>
  <si>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</si>
  <si>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</si>
  <si>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</si>
  <si>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</si>
  <si>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</si>
  <si>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</si>
  <si>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</si>
  <si>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</si>
  <si>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</si>
  <si>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</si>
  <si>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</si>
  <si>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</si>
  <si>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</si>
  <si>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</si>
  <si>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</si>
  <si>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</si>
  <si>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</si>
  <si>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</si>
  <si>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</si>
  <si>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</si>
  <si>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</si>
  <si>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</si>
  <si>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</si>
  <si>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</si>
  <si>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</si>
  <si>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</si>
  <si>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</si>
  <si>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</si>
  <si>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</si>
  <si>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</si>
  <si>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</si>
  <si>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</si>
  <si>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</si>
  <si>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</si>
  <si>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</si>
  <si>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</si>
  <si>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</si>
  <si>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</si>
  <si>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</si>
  <si>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</si>
  <si>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</si>
  <si>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</si>
  <si>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</si>
  <si>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</si>
  <si>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</si>
  <si>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</si>
  <si>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</si>
  <si>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</si>
  <si>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</si>
  <si>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</si>
  <si>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</si>
  <si>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</si>
  <si>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</si>
  <si>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</si>
  <si>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</si>
  <si>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</si>
  <si>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</si>
  <si>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</si>
  <si>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</si>
  <si>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</si>
  <si>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</si>
  <si>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</si>
  <si>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</si>
  <si>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</si>
  <si>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</si>
  <si>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</si>
  <si>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</si>
  <si>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</si>
  <si>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</si>
  <si>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</si>
  <si>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</si>
  <si>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</si>
  <si>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</si>
  <si>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</si>
  <si>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</si>
  <si>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</si>
  <si>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</si>
  <si>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</si>
  <si>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</si>
  <si>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</si>
  <si>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</si>
  <si>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</si>
  <si>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</si>
  <si>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</si>
  <si>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</si>
  <si>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</si>
  <si>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</si>
  <si>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</si>
  <si>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</si>
  <si>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</si>
  <si>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</si>
  <si>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</si>
  <si>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</si>
  <si>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</si>
  <si>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</si>
  <si>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</si>
  <si>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</si>
  <si>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</si>
  <si>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</si>
  <si>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</si>
  <si>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</si>
  <si>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</si>
  <si>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</si>
  <si>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</si>
  <si>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</si>
  <si>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</si>
  <si>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</si>
  <si>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</si>
  <si>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</si>
  <si>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</si>
  <si>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</si>
  <si>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</si>
  <si>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</si>
  <si>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</si>
  <si>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</si>
  <si>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</si>
  <si>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</si>
  <si>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</si>
  <si>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</si>
  <si>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</si>
  <si>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</si>
  <si>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</si>
  <si>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</si>
  <si>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</si>
  <si>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</si>
  <si>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</si>
  <si>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</si>
  <si>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</si>
  <si>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</si>
  <si>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</si>
  <si>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</si>
  <si>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</si>
  <si>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</si>
  <si>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</si>
  <si>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</si>
  <si>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</si>
  <si>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</si>
  <si>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</si>
  <si>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</si>
  <si>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</si>
  <si>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</si>
  <si>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</si>
  <si>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</si>
  <si>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</si>
  <si>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</si>
  <si>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</si>
  <si>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</si>
  <si>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</si>
  <si>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</si>
  <si>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</si>
  <si>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</si>
  <si>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</si>
  <si>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</si>
  <si>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</si>
  <si>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</si>
  <si>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</si>
  <si>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</si>
  <si>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</si>
  <si>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</si>
  <si>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</si>
  <si>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</si>
  <si>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</si>
  <si>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</si>
  <si>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</si>
  <si>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</si>
  <si>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</si>
  <si>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</si>
  <si>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</si>
  <si>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</si>
  <si>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</si>
  <si>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</si>
  <si>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</si>
  <si>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</si>
  <si>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</si>
  <si>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</si>
  <si>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</si>
  <si>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</si>
  <si>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</si>
  <si>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</si>
  <si>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</si>
  <si>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</si>
  <si>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</si>
  <si>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</si>
  <si>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</si>
  <si>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</si>
  <si>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</si>
  <si>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</si>
  <si>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</si>
  <si>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</si>
  <si>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</si>
  <si>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</si>
  <si>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</si>
  <si>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</si>
  <si>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</si>
  <si>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</si>
  <si>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</si>
  <si>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</si>
  <si>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</si>
  <si>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</si>
  <si>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</si>
  <si>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</si>
  <si>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</si>
  <si>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</si>
  <si>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</si>
  <si>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</si>
  <si>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</si>
  <si>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</si>
  <si>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</si>
  <si>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</si>
  <si>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</si>
  <si>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</si>
  <si>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</si>
  <si>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</si>
  <si>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</si>
  <si>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</si>
  <si>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</si>
  <si>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</si>
  <si>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</si>
  <si>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</si>
  <si>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</si>
  <si>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</si>
  <si>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</si>
  <si>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</si>
  <si>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</si>
  <si>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</si>
  <si>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</si>
  <si>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</si>
  <si>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</si>
  <si>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</si>
  <si>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</si>
  <si>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</si>
  <si>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</si>
  <si>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</si>
  <si>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</si>
  <si>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</si>
  <si>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</si>
  <si>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</si>
  <si>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</si>
  <si>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</si>
  <si>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</si>
  <si>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</si>
  <si>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</si>
  <si>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</si>
  <si>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</si>
  <si>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</si>
  <si>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</si>
  <si>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</si>
  <si>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</si>
  <si>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</si>
  <si>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</si>
  <si>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</si>
  <si>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</si>
  <si>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</si>
  <si>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</si>
  <si>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</si>
  <si>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</si>
  <si>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</si>
  <si>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</si>
  <si>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</si>
  <si>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</si>
  <si>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</si>
  <si>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</si>
  <si>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</si>
  <si>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</si>
  <si>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</si>
  <si>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</si>
  <si>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</si>
  <si>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</si>
  <si>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</si>
  <si>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</si>
  <si>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</si>
  <si>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</si>
  <si>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</si>
  <si>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</si>
  <si>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</si>
  <si>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</si>
  <si>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</si>
  <si>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</si>
  <si>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</si>
  <si>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</si>
  <si>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</si>
  <si>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</si>
  <si>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</si>
  <si>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</si>
  <si>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</si>
  <si>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</si>
  <si>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</si>
  <si>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</si>
  <si>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</si>
  <si>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</si>
  <si>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</si>
  <si>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</si>
  <si>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</si>
  <si>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</si>
  <si>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</si>
  <si>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</si>
  <si>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</si>
  <si>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</si>
  <si>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</si>
  <si>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</si>
  <si>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</si>
  <si>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</si>
  <si>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</si>
  <si>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</si>
  <si>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</si>
  <si>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</si>
  <si>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</si>
  <si>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</si>
  <si>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</si>
  <si>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</si>
  <si>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</si>
  <si>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</si>
  <si>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</si>
  <si>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</si>
  <si>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</si>
  <si>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</si>
  <si>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</si>
  <si>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</si>
  <si>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</si>
  <si>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</si>
  <si>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</si>
  <si>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</si>
  <si>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</si>
  <si>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</si>
  <si>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</si>
  <si>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</si>
  <si>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</si>
  <si>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</si>
  <si>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</si>
  <si>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</si>
  <si>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</si>
  <si>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</si>
  <si>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</si>
  <si>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</si>
  <si>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</si>
  <si>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</si>
  <si>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</si>
  <si>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</si>
  <si>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</si>
  <si>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</si>
  <si>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</si>
  <si>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</si>
  <si>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</si>
  <si>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</si>
  <si>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</si>
  <si>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</si>
  <si>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</si>
  <si>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</si>
  <si>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</si>
  <si>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</si>
  <si>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</si>
  <si>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</si>
  <si>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</si>
  <si>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</si>
  <si>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</si>
  <si>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</si>
  <si>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</si>
  <si>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</si>
  <si>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</si>
  <si>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</si>
  <si>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</si>
  <si>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</si>
  <si>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</si>
  <si>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</si>
  <si>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</si>
  <si>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</si>
  <si>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</si>
  <si>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</si>
  <si>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</si>
  <si>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</si>
  <si>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</si>
  <si>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</si>
  <si>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</si>
  <si>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</si>
  <si>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</si>
  <si>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</si>
  <si>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</si>
  <si>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</si>
  <si>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</si>
  <si>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</si>
  <si>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</si>
  <si>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</si>
  <si>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</si>
  <si>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</si>
  <si>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</si>
  <si>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</si>
  <si>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</si>
  <si>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</si>
  <si>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</si>
  <si>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</si>
  <si>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</si>
  <si>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</si>
  <si>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</si>
  <si>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</si>
  <si>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</si>
  <si>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</si>
  <si>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</si>
  <si>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</si>
  <si>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</si>
  <si>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</si>
  <si>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</si>
  <si>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</si>
  <si>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</si>
  <si>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</si>
  <si>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</si>
  <si>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</si>
  <si>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</si>
  <si>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</si>
  <si>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</si>
  <si>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</si>
  <si>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</si>
  <si>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</si>
  <si>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</si>
  <si>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</si>
  <si>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</si>
  <si>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</si>
  <si>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</si>
  <si>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</si>
  <si>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</si>
  <si>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</si>
  <si>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</si>
  <si>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</si>
  <si>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</si>
  <si>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</si>
  <si>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</si>
  <si>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</si>
  <si>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</si>
  <si>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</si>
  <si>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</si>
  <si>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</si>
  <si>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</si>
  <si>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</si>
  <si>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</si>
  <si>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</si>
  <si>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</si>
  <si>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</si>
  <si>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</si>
  <si>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</si>
  <si>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</si>
  <si>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</si>
  <si>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</si>
  <si>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</si>
  <si>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</si>
  <si>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</si>
  <si>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</si>
  <si>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</si>
  <si>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</si>
  <si>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</si>
  <si>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</si>
  <si>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</si>
  <si>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</si>
  <si>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</si>
  <si>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</si>
  <si>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</si>
  <si>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</si>
  <si>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</si>
  <si>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</si>
  <si>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</si>
  <si>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</si>
  <si>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</si>
  <si>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</si>
  <si>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</si>
  <si>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</si>
  <si>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</si>
  <si>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</si>
  <si>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</si>
  <si>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</si>
  <si>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</si>
  <si>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</si>
  <si>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</si>
  <si>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</si>
  <si>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</si>
  <si>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</si>
  <si>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</si>
  <si>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</si>
  <si>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</si>
  <si>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</si>
  <si>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</si>
  <si>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</si>
  <si>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</si>
  <si>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</si>
  <si>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</si>
  <si>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</si>
  <si>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</si>
  <si>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</si>
  <si>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</si>
  <si>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</si>
  <si>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</si>
  <si>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</si>
  <si>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</si>
  <si>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</si>
  <si>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</si>
  <si>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</si>
  <si>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</si>
  <si>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</si>
  <si>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</si>
  <si>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</si>
  <si>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</si>
  <si>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</si>
  <si>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</si>
  <si>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</si>
  <si>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</si>
  <si>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</si>
  <si>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</si>
  <si>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</si>
  <si>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</si>
  <si>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</si>
  <si>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</si>
  <si>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</si>
  <si>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</si>
  <si>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</si>
  <si>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</si>
  <si>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</si>
  <si>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</si>
  <si>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</si>
  <si>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</si>
  <si>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</si>
  <si>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</si>
  <si>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</si>
  <si>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</si>
  <si>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</si>
  <si>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</si>
  <si>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</si>
  <si>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</si>
  <si>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</si>
  <si>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</si>
  <si>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</si>
  <si>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</si>
  <si>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</si>
  <si>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</si>
  <si>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</si>
  <si>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</si>
  <si>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</si>
  <si>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</si>
  <si>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</si>
  <si>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</si>
  <si>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</si>
  <si>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</si>
  <si>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</si>
  <si>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</si>
  <si>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</si>
  <si>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</si>
  <si>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</si>
  <si>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</si>
  <si>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</si>
  <si>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</si>
  <si>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</si>
  <si>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</si>
  <si>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</si>
  <si>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</si>
  <si>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</si>
  <si>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</si>
  <si>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</si>
  <si>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</si>
  <si>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</si>
  <si>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</si>
  <si>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</si>
  <si>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</si>
  <si>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</si>
  <si>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</si>
  <si>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</si>
  <si>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</si>
  <si>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</si>
  <si>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</si>
  <si>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</si>
  <si>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</si>
  <si>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</si>
  <si>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</si>
  <si>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</si>
  <si>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</si>
  <si>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</si>
  <si>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</si>
  <si>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</si>
  <si>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</si>
  <si>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</si>
  <si>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</si>
  <si>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</si>
  <si>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</si>
  <si>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</si>
  <si>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</si>
  <si>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</si>
  <si>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</si>
  <si>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</si>
  <si>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</si>
  <si>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</si>
  <si>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</si>
  <si>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</si>
  <si>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</si>
  <si>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</si>
  <si>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</si>
  <si>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</si>
  <si>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</si>
  <si>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</si>
  <si>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</si>
  <si>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</si>
  <si>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</si>
  <si>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</si>
  <si>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</si>
  <si>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</si>
  <si>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</si>
  <si>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</si>
  <si>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</si>
  <si>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</si>
  <si>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</si>
  <si>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</si>
  <si>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</si>
  <si>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</si>
  <si>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</si>
  <si>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</si>
  <si>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</si>
  <si>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</si>
  <si>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</si>
  <si>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</si>
  <si>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</si>
  <si>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</si>
  <si>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</si>
  <si>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</si>
  <si>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</si>
  <si>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</si>
  <si>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</si>
  <si>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</si>
  <si>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</si>
  <si>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</si>
  <si>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</si>
  <si>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</si>
  <si>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</si>
  <si>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</si>
  <si>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</si>
  <si>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</si>
  <si>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</si>
  <si>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</si>
  <si>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</si>
  <si>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</si>
  <si>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</si>
  <si>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</si>
  <si>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</si>
  <si>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</si>
  <si>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</si>
  <si>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</si>
  <si>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</si>
  <si>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</si>
  <si>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</si>
  <si>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</si>
  <si>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</si>
  <si>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</si>
  <si>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</si>
  <si>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</si>
  <si>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</si>
  <si>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</si>
  <si>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</si>
  <si>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</si>
  <si>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</si>
  <si>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</si>
  <si>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</si>
  <si>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</si>
  <si>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</si>
  <si>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</si>
  <si>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</si>
  <si>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</si>
  <si>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</si>
  <si>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</si>
  <si>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</si>
  <si>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</si>
  <si>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</si>
  <si>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</si>
  <si>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</si>
  <si>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</si>
  <si>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</si>
  <si>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</si>
  <si>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</si>
  <si>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</si>
  <si>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</si>
  <si>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</si>
  <si>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</si>
  <si>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</si>
  <si>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</si>
  <si>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</si>
  <si>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</si>
  <si>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</si>
  <si>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</si>
  <si>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</si>
  <si>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</si>
  <si>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</si>
  <si>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</si>
  <si>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</si>
  <si>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</si>
  <si>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</si>
  <si>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</si>
  <si>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</si>
  <si>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</si>
  <si>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</si>
  <si>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</si>
  <si>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</si>
  <si>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</si>
  <si>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</si>
  <si>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</si>
  <si>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</si>
  <si>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</si>
  <si>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</si>
  <si>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</si>
  <si>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</si>
  <si>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</si>
  <si>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</si>
  <si>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</si>
  <si>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</si>
  <si>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</si>
  <si>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</si>
  <si>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</si>
  <si>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</si>
  <si>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</si>
  <si>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</si>
  <si>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</si>
  <si>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</si>
  <si>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</si>
  <si>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</si>
  <si>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</si>
  <si>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</si>
  <si>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</si>
  <si>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</si>
  <si>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</si>
  <si>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</si>
  <si>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</si>
  <si>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</si>
  <si>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</si>
  <si>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</si>
  <si>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</si>
  <si>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</si>
  <si>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</si>
  <si>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</si>
  <si>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</si>
  <si>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</si>
  <si>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</si>
  <si>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</si>
  <si>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</si>
  <si>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</si>
  <si>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</si>
  <si>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</si>
  <si>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</si>
  <si>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</si>
  <si>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</si>
  <si>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</si>
  <si>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</si>
  <si>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</si>
  <si>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</si>
  <si>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</si>
  <si>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</si>
  <si>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</si>
  <si>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</si>
  <si>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</si>
  <si>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</si>
  <si>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</si>
  <si>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</si>
  <si>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</si>
  <si>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</si>
  <si>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</si>
  <si>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</si>
  <si>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</si>
  <si>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</si>
  <si>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</si>
  <si>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</si>
  <si>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</si>
  <si>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</si>
  <si>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</si>
  <si>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</si>
  <si>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</si>
  <si>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</si>
  <si>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</si>
  <si>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</si>
  <si>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</si>
  <si>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</si>
  <si>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</si>
  <si>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</si>
  <si>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</si>
  <si>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</si>
  <si>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</si>
  <si>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</si>
  <si>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</si>
  <si>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</si>
  <si>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</si>
  <si>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</si>
  <si>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</si>
  <si>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</si>
  <si>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</si>
  <si>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</si>
  <si>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</si>
  <si>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</si>
  <si>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</si>
  <si>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</si>
  <si>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</si>
  <si>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</si>
  <si>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</si>
  <si>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</si>
  <si>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</si>
  <si>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</si>
  <si>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</si>
  <si>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</si>
  <si>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</si>
  <si>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</si>
  <si>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</si>
  <si>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</si>
  <si>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</si>
  <si>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</si>
  <si>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</si>
  <si>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</si>
  <si>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</si>
  <si>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</si>
  <si>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</si>
  <si>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</si>
  <si>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</si>
  <si>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</si>
  <si>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</si>
  <si>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</si>
  <si>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</si>
  <si>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</si>
  <si>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</si>
  <si>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</si>
  <si>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</si>
  <si>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</si>
  <si>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</si>
  <si>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</si>
  <si>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</si>
  <si>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</si>
  <si>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</si>
  <si>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</si>
  <si>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</si>
  <si>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</si>
  <si>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</si>
  <si>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</si>
  <si>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</si>
  <si>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</si>
  <si>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</si>
  <si>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</si>
  <si>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</si>
  <si>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</si>
  <si>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</si>
  <si>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</si>
  <si>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</si>
  <si>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</si>
  <si>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</si>
  <si>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</si>
  <si>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</si>
  <si>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</si>
  <si>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</si>
  <si>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</si>
  <si>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</si>
  <si>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</si>
  <si>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</si>
  <si>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</si>
  <si>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</si>
  <si>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</si>
  <si>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</si>
  <si>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</si>
  <si>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</si>
  <si>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</si>
  <si>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</si>
  <si>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</si>
  <si>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</si>
  <si>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</si>
  <si>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</si>
  <si>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</si>
  <si>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</si>
  <si>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</si>
  <si>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</si>
  <si>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</si>
  <si>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</si>
  <si>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</si>
  <si>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</si>
  <si>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</si>
  <si>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</si>
  <si>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</si>
  <si>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</si>
  <si>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</si>
  <si>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</si>
  <si>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</si>
  <si>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</si>
  <si>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</si>
  <si>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</si>
  <si>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</si>
  <si>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</si>
  <si>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</si>
  <si>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</si>
  <si>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</si>
  <si>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</si>
  <si>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</si>
  <si>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</si>
  <si>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</si>
  <si>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</si>
  <si>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</si>
  <si>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</si>
  <si>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</si>
  <si>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</si>
  <si>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</si>
  <si>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</si>
  <si>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</si>
  <si>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</si>
  <si>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</si>
  <si>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</si>
  <si>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</si>
  <si>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</si>
  <si>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</si>
  <si>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</si>
  <si>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</si>
  <si>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</si>
  <si>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</si>
  <si>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</si>
  <si>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</si>
  <si>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</si>
  <si>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</si>
  <si>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</si>
  <si>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</si>
  <si>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</si>
  <si>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</si>
  <si>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</si>
  <si>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</si>
  <si>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</si>
  <si>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</si>
  <si>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</si>
  <si>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</si>
  <si>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</si>
  <si>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</si>
  <si>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</si>
  <si>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</si>
  <si>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</si>
  <si>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</si>
  <si>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</si>
  <si>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</si>
  <si>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</si>
  <si>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</si>
  <si>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</si>
  <si>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</si>
  <si>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</si>
  <si>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</si>
  <si>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</si>
  <si>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</si>
  <si>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</si>
  <si>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</si>
  <si>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</si>
  <si>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</si>
  <si>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</si>
  <si>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</si>
  <si>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</si>
  <si>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</si>
  <si>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</si>
  <si>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</si>
  <si>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</si>
  <si>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</si>
  <si>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</si>
  <si>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</si>
  <si>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</si>
  <si>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</si>
  <si>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</si>
  <si>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</si>
  <si>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</si>
  <si>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</si>
  <si>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</si>
  <si>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</si>
  <si>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</si>
  <si>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</si>
  <si>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</si>
  <si>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</si>
  <si>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</si>
  <si>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</si>
  <si>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</si>
  <si>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</si>
  <si>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</si>
  <si>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</si>
  <si>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</si>
  <si>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</si>
  <si>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</si>
  <si>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</si>
  <si>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</si>
  <si>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</si>
  <si>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</si>
  <si>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</si>
  <si>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</si>
  <si>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</si>
  <si>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</si>
  <si>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</si>
  <si>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</si>
  <si>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</si>
  <si>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</si>
  <si>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</si>
  <si>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</si>
  <si>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</si>
  <si>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</si>
  <si>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</si>
  <si>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</si>
  <si>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</si>
  <si>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</si>
  <si>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</si>
  <si>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</si>
  <si>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</si>
  <si>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</si>
  <si>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</si>
  <si>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</si>
  <si>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</si>
  <si>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</si>
  <si>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</si>
  <si>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</si>
  <si>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</si>
  <si>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</si>
  <si>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</si>
  <si>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</si>
  <si>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</si>
  <si>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</si>
  <si>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</si>
  <si>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</si>
  <si>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</si>
  <si>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</si>
  <si>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</si>
  <si>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</si>
  <si>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</si>
  <si>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</si>
  <si>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</si>
  <si>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</si>
  <si>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</si>
  <si>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</si>
  <si>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</si>
  <si>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</si>
  <si>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</si>
  <si>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</si>
  <si>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</si>
  <si>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</si>
  <si>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</si>
  <si>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</si>
  <si>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</si>
  <si>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</si>
  <si>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</si>
  <si>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</si>
  <si>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</si>
  <si>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</si>
  <si>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</si>
  <si>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</si>
  <si>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</si>
  <si>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</si>
  <si>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</si>
  <si>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</si>
  <si>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</si>
  <si>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</si>
  <si>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</si>
  <si>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</si>
  <si>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</si>
  <si>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</si>
  <si>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</si>
  <si>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</si>
  <si>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</si>
  <si>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</si>
  <si>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</si>
  <si>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</si>
  <si>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</si>
  <si>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</si>
  <si>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</si>
  <si>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</si>
  <si>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</si>
  <si>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</si>
  <si>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</si>
  <si>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</si>
  <si>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</si>
  <si>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</si>
  <si>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</si>
  <si>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</si>
  <si>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</si>
  <si>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</si>
  <si>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</si>
  <si>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</si>
  <si>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</si>
  <si>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</si>
  <si>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</si>
  <si>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</si>
  <si>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</si>
  <si>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</si>
  <si>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</si>
  <si>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</si>
  <si>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</si>
  <si>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</si>
  <si>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</si>
  <si>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</si>
  <si>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</si>
  <si>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</si>
  <si>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</si>
  <si>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</si>
  <si>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</si>
  <si>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</si>
  <si>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</si>
  <si>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</si>
  <si>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</si>
  <si>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</si>
  <si>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</si>
  <si>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</si>
  <si>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</si>
  <si>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</si>
  <si>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</si>
  <si>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</si>
  <si>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</si>
  <si>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</si>
  <si>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</si>
  <si>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</si>
  <si>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</si>
  <si>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</si>
  <si>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</si>
  <si>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</si>
  <si>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</si>
  <si>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</si>
  <si>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</si>
  <si>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</si>
  <si>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</si>
  <si>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</si>
  <si>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</si>
  <si>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</si>
  <si>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</si>
  <si>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</si>
  <si>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</si>
  <si>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</si>
  <si>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</si>
  <si>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</si>
  <si>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</si>
  <si>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</si>
  <si>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</si>
  <si>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</si>
  <si>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</si>
  <si>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</si>
  <si>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</si>
  <si>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</si>
  <si>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</si>
  <si>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</si>
  <si>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</si>
  <si>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</si>
  <si>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</si>
  <si>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</si>
  <si>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</si>
  <si>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</si>
  <si>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</si>
  <si>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</si>
  <si>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</si>
  <si>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</si>
  <si>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</si>
  <si>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</si>
  <si>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</si>
  <si>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</si>
  <si>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</si>
  <si>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</si>
  <si>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</si>
  <si>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</si>
  <si>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</si>
  <si>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</si>
  <si>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</si>
  <si>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</si>
  <si>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</si>
  <si>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</si>
  <si>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</si>
  <si>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</si>
  <si>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</si>
  <si>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</si>
  <si>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</si>
  <si>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</si>
  <si>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</si>
  <si>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</si>
  <si>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</si>
  <si>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</si>
  <si>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</si>
  <si>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</si>
  <si>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</si>
  <si>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</si>
  <si>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</si>
  <si>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</si>
  <si>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</si>
  <si>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</si>
  <si>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</si>
  <si>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</si>
  <si>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</si>
  <si>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</si>
  <si>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</si>
  <si>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</si>
  <si>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</si>
  <si>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</si>
  <si>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</si>
  <si>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</si>
  <si>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</si>
  <si>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</si>
  <si>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</si>
  <si>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</si>
  <si>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</si>
  <si>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</si>
  <si>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</si>
  <si>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</si>
  <si>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</si>
  <si>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</si>
  <si>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</si>
  <si>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</si>
  <si>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</si>
  <si>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</si>
  <si>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</si>
  <si>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</si>
  <si>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</si>
  <si>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</si>
  <si>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</si>
  <si>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</si>
  <si>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</si>
  <si>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</si>
  <si>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</si>
  <si>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</si>
  <si>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</si>
  <si>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</si>
  <si>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</si>
  <si>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</si>
  <si>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</si>
  <si>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</si>
  <si>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</si>
  <si>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</si>
  <si>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</si>
  <si>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</si>
  <si>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</si>
  <si>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</si>
  <si>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</si>
  <si>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</si>
  <si>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</si>
  <si>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</si>
  <si>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</si>
  <si>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</si>
  <si>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</si>
  <si>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</si>
  <si>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</si>
  <si>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</si>
  <si>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</si>
  <si>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</si>
  <si>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</si>
  <si>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</si>
  <si>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</si>
  <si>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</si>
  <si>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</si>
  <si>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</si>
  <si>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</si>
  <si>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</si>
  <si>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</si>
  <si>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</si>
  <si>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</si>
  <si>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</si>
  <si>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</si>
  <si>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</si>
  <si>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</si>
  <si>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</si>
  <si>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</si>
  <si>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</si>
  <si>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</si>
  <si>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</si>
  <si>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</si>
  <si>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</si>
  <si>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</si>
  <si>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</si>
  <si>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</si>
  <si>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</si>
  <si>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</si>
  <si>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</si>
  <si>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</si>
  <si>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</si>
  <si>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</si>
  <si>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</si>
  <si>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</si>
  <si>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</si>
  <si>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</si>
  <si>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</si>
  <si>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</si>
  <si>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</si>
  <si>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</si>
  <si>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</si>
  <si>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</si>
  <si>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</si>
  <si>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</si>
  <si>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</si>
  <si>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</si>
  <si>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</si>
  <si>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</si>
  <si>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</si>
  <si>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</si>
  <si>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</si>
  <si>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</si>
  <si>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</si>
  <si>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</si>
  <si>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</si>
  <si>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</si>
  <si>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</si>
  <si>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</si>
  <si>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</si>
  <si>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</si>
  <si>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</si>
  <si>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</si>
  <si>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</si>
  <si>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</si>
  <si>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</si>
  <si>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</si>
  <si>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</si>
  <si>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</si>
  <si>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</si>
  <si>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</si>
  <si>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</si>
  <si>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</si>
  <si>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</si>
  <si>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</si>
  <si>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</si>
  <si>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</si>
  <si>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</si>
  <si>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</si>
  <si>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</si>
  <si>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</si>
  <si>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</si>
  <si>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</si>
  <si>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</si>
  <si>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</si>
  <si>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</si>
  <si>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</si>
  <si>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</si>
  <si>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</si>
  <si>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</si>
  <si>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</si>
  <si>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</si>
  <si>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</si>
  <si>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</si>
  <si>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</si>
  <si>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</si>
  <si>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</si>
  <si>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</si>
  <si>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</si>
  <si>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</si>
  <si>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</si>
  <si>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</si>
  <si>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</si>
  <si>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</si>
  <si>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</si>
  <si>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</si>
  <si>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</si>
  <si>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</si>
  <si>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</si>
  <si>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</si>
  <si>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</si>
  <si>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</si>
  <si>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</si>
  <si>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</si>
  <si>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</si>
  <si>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</si>
  <si>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</si>
  <si>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</si>
  <si>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</si>
  <si>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</si>
  <si>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</si>
  <si>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</si>
  <si>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</si>
  <si>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</si>
  <si>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</si>
  <si>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</si>
  <si>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</si>
  <si>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</si>
  <si>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</si>
  <si>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</si>
  <si>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</si>
  <si>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</si>
  <si>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</si>
  <si>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</si>
  <si>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</si>
  <si>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</si>
  <si>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</si>
  <si>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</si>
  <si>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</si>
  <si>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</si>
  <si>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</si>
  <si>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</si>
  <si>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</si>
  <si>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</si>
  <si>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</si>
  <si>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</si>
  <si>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</si>
  <si>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</si>
  <si>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</si>
  <si>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</si>
  <si>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</si>
  <si>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</si>
  <si>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</si>
  <si>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</si>
  <si>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</si>
  <si>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</si>
  <si>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</si>
  <si>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</si>
  <si>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</si>
  <si>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</si>
  <si>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</si>
  <si>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</si>
  <si>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</si>
  <si>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</si>
  <si>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</si>
  <si>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</si>
  <si>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</si>
  <si>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</si>
  <si>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</si>
  <si>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</si>
  <si>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</si>
  <si>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</si>
  <si>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</si>
  <si>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</si>
  <si>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</si>
  <si>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</si>
  <si>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</si>
  <si>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</si>
  <si>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</si>
  <si>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</si>
  <si>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</si>
  <si>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</si>
  <si>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</si>
  <si>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</si>
  <si>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</si>
  <si>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</si>
  <si>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</si>
  <si>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</si>
  <si>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</si>
  <si>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</si>
  <si>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</si>
  <si>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</si>
  <si>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</si>
  <si>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</si>
  <si>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</si>
  <si>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</si>
  <si>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</si>
  <si>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</si>
  <si>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</si>
  <si>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</si>
  <si>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</si>
  <si>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</si>
  <si>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</si>
  <si>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</si>
  <si>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</si>
  <si>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</si>
  <si>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</si>
  <si>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</si>
  <si>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</si>
  <si>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</si>
  <si>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</si>
  <si>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</si>
  <si>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</si>
  <si>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</si>
  <si>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</si>
  <si>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</si>
  <si>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</si>
  <si>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</si>
  <si>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</si>
  <si>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</si>
  <si>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</si>
  <si>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</si>
  <si>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</si>
  <si>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</si>
  <si>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</si>
  <si>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</si>
  <si>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</si>
  <si>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</si>
  <si>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</si>
  <si>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</si>
  <si>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</si>
  <si>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</si>
  <si>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</si>
  <si>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</si>
  <si>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</si>
  <si>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</si>
  <si>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</si>
  <si>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</si>
  <si>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</si>
  <si>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</si>
  <si>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</si>
  <si>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</si>
  <si>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</si>
  <si>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</si>
  <si>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</si>
  <si>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</si>
  <si>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</si>
  <si>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</si>
  <si>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</si>
  <si>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</si>
  <si>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</si>
  <si>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</si>
  <si>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</si>
  <si>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</si>
  <si>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</si>
  <si>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</si>
  <si>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</si>
  <si>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</si>
  <si>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</si>
  <si>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</si>
  <si>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</si>
  <si>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</si>
  <si>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</si>
  <si>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</si>
  <si>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</si>
  <si>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</si>
  <si>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</si>
  <si>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</si>
  <si>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</si>
  <si>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</si>
  <si>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</si>
  <si>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</si>
  <si>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</si>
  <si>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</si>
  <si>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</si>
  <si>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</si>
  <si>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</si>
  <si>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</si>
  <si>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</si>
  <si>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</si>
  <si>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</si>
  <si>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</si>
  <si>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</si>
  <si>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</si>
  <si>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</si>
  <si>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</si>
  <si>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</si>
  <si>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</si>
  <si>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</si>
  <si>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</si>
  <si>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</si>
  <si>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</si>
  <si>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</si>
  <si>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</si>
  <si>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</si>
  <si>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</si>
  <si>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</si>
  <si>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</si>
  <si>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</si>
  <si>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</si>
  <si>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</si>
  <si>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</si>
  <si>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</si>
  <si>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</si>
  <si>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</si>
  <si>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</si>
  <si>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</si>
  <si>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</si>
  <si>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</si>
  <si>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</si>
  <si>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</si>
  <si>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</si>
  <si>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</si>
  <si>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</si>
  <si>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</si>
  <si>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</si>
  <si>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</si>
  <si>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</si>
  <si>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</si>
  <si>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</si>
  <si>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</si>
  <si>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</si>
  <si>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</si>
  <si>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</si>
  <si>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</si>
  <si>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</si>
  <si>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</si>
  <si>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</si>
  <si>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</si>
  <si>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</si>
  <si>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</si>
  <si>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</si>
  <si>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</si>
  <si>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</si>
  <si>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</si>
  <si>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</si>
  <si>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</si>
  <si>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</si>
  <si>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</si>
  <si>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</si>
  <si>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</si>
  <si>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</si>
  <si>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</si>
  <si>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</si>
  <si>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</si>
  <si>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</si>
  <si>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</si>
  <si>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</si>
  <si>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</si>
  <si>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</si>
  <si>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</si>
  <si>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</si>
  <si>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</si>
  <si>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</si>
  <si>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</si>
  <si>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</si>
  <si>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</si>
  <si>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</si>
  <si>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</si>
  <si>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</si>
  <si>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</si>
  <si>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</si>
  <si>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</si>
  <si>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</si>
  <si>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</si>
  <si>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</si>
  <si>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</si>
  <si>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</si>
  <si>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</si>
  <si>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</si>
  <si>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</si>
  <si>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</si>
  <si>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</si>
  <si>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</si>
  <si>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</si>
  <si>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</si>
  <si>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</si>
  <si>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</si>
  <si>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</si>
  <si>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</si>
  <si>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</si>
  <si>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</si>
  <si>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</si>
  <si>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</si>
  <si>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</si>
  <si>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</si>
  <si>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</si>
  <si>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</si>
  <si>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</si>
  <si>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</si>
  <si>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</si>
  <si>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</si>
  <si>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</si>
  <si>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</si>
  <si>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</si>
  <si>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</si>
  <si>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</si>
  <si>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</si>
  <si>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</si>
  <si>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</si>
  <si>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</si>
  <si>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</si>
  <si>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</si>
  <si>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</si>
  <si>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</si>
  <si>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</si>
  <si>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</si>
  <si>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</si>
  <si>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</si>
  <si>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</si>
  <si>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</si>
  <si>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</si>
  <si>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</si>
  <si>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</si>
  <si>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</si>
  <si>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</si>
  <si>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</si>
  <si>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</si>
  <si>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</si>
  <si>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</si>
  <si>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</si>
  <si>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</si>
  <si>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</si>
  <si>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</si>
  <si>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</si>
  <si>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</si>
  <si>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</si>
  <si>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</si>
  <si>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</si>
  <si>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</si>
  <si>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</si>
  <si>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</si>
  <si>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</si>
  <si>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</si>
  <si>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</si>
  <si>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</si>
  <si>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</si>
  <si>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</si>
  <si>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</si>
  <si>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</si>
  <si>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</si>
  <si>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</si>
  <si>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</si>
  <si>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</si>
  <si>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</si>
  <si>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</si>
  <si>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</si>
  <si>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</si>
  <si>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</si>
  <si>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</si>
  <si>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</si>
  <si>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</si>
  <si>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</si>
  <si>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</si>
  <si>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</si>
  <si>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</si>
  <si>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</si>
  <si>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</si>
  <si>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</si>
  <si>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</si>
  <si>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</si>
  <si>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</si>
  <si>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</si>
  <si>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</si>
  <si>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</si>
  <si>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</si>
  <si>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</si>
  <si>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</si>
  <si>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</si>
  <si>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</si>
  <si>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</si>
  <si>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</si>
  <si>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</si>
  <si>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</si>
  <si>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</si>
  <si>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</si>
  <si>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</si>
  <si>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</si>
  <si>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</si>
  <si>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</si>
  <si>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</si>
  <si>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</si>
  <si>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</si>
  <si>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</si>
  <si>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</si>
  <si>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</si>
  <si>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</si>
  <si>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</si>
  <si>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</si>
  <si>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</si>
  <si>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</si>
  <si>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</si>
  <si>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</si>
  <si>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</si>
  <si>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</si>
  <si>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</si>
  <si>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</si>
  <si>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</si>
  <si>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</si>
  <si>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</si>
  <si>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</si>
  <si>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</si>
  <si>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</si>
  <si>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</si>
  <si>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</si>
  <si>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</si>
  <si>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</si>
  <si>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</si>
  <si>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</si>
  <si>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</si>
  <si>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</si>
  <si>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</si>
  <si>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</si>
  <si>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</si>
  <si>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</si>
  <si>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</si>
  <si>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</si>
  <si>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</si>
  <si>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</si>
  <si>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</si>
  <si>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</si>
  <si>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</si>
  <si>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</si>
  <si>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</si>
  <si>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</si>
  <si>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</si>
  <si>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</si>
  <si>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</si>
  <si>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</si>
  <si>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</si>
  <si>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</si>
  <si>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</si>
  <si>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</si>
  <si>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</si>
  <si>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</si>
  <si>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</si>
  <si>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</si>
  <si>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</si>
  <si>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</si>
  <si>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</si>
  <si>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</si>
  <si>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</si>
  <si>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</si>
  <si>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</si>
  <si>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</si>
  <si>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</si>
  <si>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</si>
  <si>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</si>
  <si>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</si>
  <si>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</si>
  <si>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</si>
  <si>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</si>
  <si>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</si>
  <si>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</si>
  <si>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</si>
  <si>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</si>
  <si>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</si>
  <si>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</si>
  <si>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</si>
  <si>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</si>
  <si>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</si>
  <si>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</si>
  <si>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</si>
  <si>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</si>
  <si>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</si>
  <si>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</si>
  <si>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</si>
  <si>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</si>
  <si>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</si>
  <si>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</si>
  <si>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</si>
  <si>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</si>
  <si>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</si>
  <si>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</si>
  <si>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</si>
  <si>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</si>
  <si>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</si>
  <si>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</si>
  <si>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</si>
  <si>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</si>
  <si>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</si>
  <si>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</si>
  <si>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</si>
  <si>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</si>
  <si>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</si>
  <si>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</si>
  <si>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</si>
  <si>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</si>
  <si>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</si>
  <si>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</si>
  <si>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</si>
  <si>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</si>
  <si>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</si>
  <si>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</si>
  <si>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</si>
  <si>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</si>
  <si>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</si>
  <si>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</si>
  <si>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</si>
  <si>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</si>
  <si>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</si>
  <si>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</si>
  <si>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</si>
  <si>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</si>
  <si>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</si>
  <si>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</si>
  <si>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</si>
  <si>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</si>
  <si>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</si>
  <si>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</si>
  <si>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</si>
  <si>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</si>
  <si>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</si>
  <si>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</si>
  <si>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</si>
  <si>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</si>
  <si>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</si>
  <si>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</si>
  <si>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</si>
  <si>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</si>
  <si>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</si>
  <si>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</si>
  <si>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</si>
  <si>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</si>
  <si>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</si>
  <si>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</si>
  <si>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</si>
  <si>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</si>
  <si>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</si>
  <si>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</si>
  <si>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</si>
  <si>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</si>
  <si>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</si>
  <si>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</si>
  <si>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</si>
  <si>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</si>
  <si>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</si>
  <si>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</si>
  <si>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</si>
  <si>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</si>
  <si>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</si>
  <si>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</si>
  <si>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</si>
  <si>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</si>
  <si>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</si>
  <si>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</si>
  <si>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</si>
  <si>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</si>
  <si>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</si>
  <si>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</si>
  <si>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</si>
  <si>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</si>
  <si>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</si>
  <si>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</si>
  <si>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</si>
  <si>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</si>
  <si>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</si>
  <si>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</si>
  <si>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</si>
  <si>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</si>
  <si>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</si>
  <si>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</si>
  <si>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</si>
  <si>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</si>
  <si>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</si>
  <si>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</si>
  <si>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</si>
  <si>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</si>
  <si>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</si>
  <si>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</si>
  <si>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</si>
  <si>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</si>
  <si>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</si>
  <si>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</si>
  <si>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</si>
  <si>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</si>
  <si>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</si>
  <si>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</si>
  <si>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</si>
  <si>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</si>
  <si>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</si>
  <si>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</si>
  <si>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</si>
  <si>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</si>
  <si>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</si>
  <si>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</si>
  <si>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</si>
  <si>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</si>
  <si>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</si>
  <si>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</si>
  <si>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</si>
  <si>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</si>
  <si>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</si>
  <si>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</si>
  <si>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</si>
  <si>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</si>
  <si>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</si>
  <si>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</si>
  <si>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</si>
  <si>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</si>
  <si>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</si>
  <si>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</si>
  <si>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</si>
  <si>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</si>
  <si>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</si>
  <si>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</si>
  <si>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</si>
  <si>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</si>
  <si>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</si>
  <si>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</si>
  <si>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</si>
  <si>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</si>
  <si>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</si>
  <si>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</si>
  <si>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</si>
  <si>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</si>
  <si>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</si>
  <si>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</si>
  <si>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</si>
  <si>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</si>
  <si>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</si>
  <si>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</si>
  <si>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</si>
  <si>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</si>
  <si>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</si>
  <si>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</si>
  <si>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</si>
  <si>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</si>
  <si>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</si>
  <si>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</si>
  <si>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</si>
  <si>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</si>
  <si>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</si>
  <si>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</si>
  <si>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</si>
  <si>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</si>
  <si>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</si>
  <si>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</si>
  <si>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</si>
  <si>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</si>
  <si>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</si>
  <si>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</si>
  <si>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</si>
  <si>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</si>
  <si>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</si>
  <si>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</si>
  <si>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</si>
  <si>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</si>
  <si>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</si>
  <si>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</si>
  <si>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</si>
  <si>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</si>
  <si>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</si>
  <si>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</si>
  <si>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</si>
  <si>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</si>
  <si>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</si>
  <si>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</si>
  <si>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</si>
  <si>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</si>
  <si>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</si>
  <si>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</si>
  <si>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</si>
  <si>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</si>
  <si>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</si>
  <si>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</si>
  <si>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</si>
  <si>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</si>
  <si>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</si>
  <si>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</si>
  <si>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</si>
  <si>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</si>
  <si>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</si>
  <si>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</si>
  <si>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</si>
  <si>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</si>
  <si>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</si>
  <si>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</si>
  <si>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</si>
  <si>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</si>
  <si>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</si>
  <si>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</si>
  <si>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</si>
  <si>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</si>
  <si>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</si>
  <si>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</si>
  <si>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</si>
  <si>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</si>
  <si>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</si>
  <si>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</si>
  <si>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</si>
  <si>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</si>
  <si>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</si>
  <si>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</si>
  <si>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</si>
  <si>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</si>
  <si>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</si>
  <si>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</si>
  <si>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</si>
  <si>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</si>
  <si>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</si>
  <si>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</si>
  <si>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</si>
  <si>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</si>
  <si>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</si>
  <si>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</si>
  <si>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</si>
  <si>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</si>
  <si>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</si>
  <si>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</si>
  <si>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</si>
  <si>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</si>
  <si>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</si>
  <si>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</si>
  <si>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</si>
  <si>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</si>
  <si>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</si>
  <si>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</si>
  <si>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</si>
  <si>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</si>
  <si>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</si>
  <si>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</si>
  <si>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</si>
  <si>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</si>
  <si>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</si>
  <si>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</si>
  <si>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</si>
  <si>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</si>
  <si>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</si>
  <si>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</si>
  <si>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</si>
  <si>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</si>
  <si>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</si>
  <si>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</si>
  <si>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</si>
  <si>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</si>
  <si>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</si>
  <si>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</si>
  <si>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</si>
  <si>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</si>
  <si>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</si>
  <si>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</si>
  <si>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</si>
  <si>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</si>
  <si>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</si>
  <si>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</si>
  <si>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</si>
  <si>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</si>
  <si>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</si>
  <si>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</si>
  <si>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</si>
  <si>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</si>
  <si>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</si>
  <si>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</si>
  <si>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</si>
  <si>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</si>
  <si>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</si>
  <si>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</si>
  <si>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</si>
  <si>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</si>
  <si>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</si>
  <si>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</si>
  <si>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</si>
  <si>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</si>
  <si>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</si>
  <si>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</si>
  <si>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</si>
  <si>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</si>
  <si>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</si>
  <si>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</si>
  <si>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</si>
  <si>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</si>
  <si>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</si>
  <si>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</si>
  <si>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</si>
  <si>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</si>
  <si>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</si>
  <si>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</si>
  <si>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</si>
  <si>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</si>
  <si>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</si>
  <si>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</si>
  <si>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</si>
  <si>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</si>
  <si>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</si>
  <si>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</si>
  <si>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</si>
  <si>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</si>
  <si>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</si>
  <si>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</si>
  <si>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</si>
  <si>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</si>
  <si>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</si>
  <si>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</si>
  <si>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</si>
  <si>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</si>
  <si>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</si>
  <si>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</si>
  <si>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</si>
  <si>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</si>
  <si>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</si>
  <si>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</si>
  <si>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</si>
  <si>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</si>
  <si>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</si>
  <si>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</si>
  <si>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</si>
  <si>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</si>
  <si>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</si>
  <si>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</si>
  <si>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</si>
  <si>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</si>
  <si>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</si>
  <si>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</si>
  <si>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</si>
  <si>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</si>
  <si>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</si>
  <si>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</si>
  <si>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</si>
  <si>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</si>
  <si>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</si>
  <si>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</si>
  <si>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</si>
  <si>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</si>
  <si>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</si>
  <si>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</si>
  <si>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</si>
  <si>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</si>
  <si>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</si>
  <si>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</si>
  <si>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</si>
  <si>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</si>
  <si>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</si>
  <si>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</si>
  <si>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</si>
  <si>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</si>
  <si>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</si>
  <si>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</si>
  <si>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</si>
  <si>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</si>
  <si>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</si>
  <si>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</si>
  <si>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</si>
  <si>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</si>
  <si>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</si>
  <si>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</si>
  <si>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</si>
  <si>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</si>
  <si>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</si>
  <si>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</si>
  <si>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</si>
  <si>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</si>
  <si>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</si>
  <si>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</si>
  <si>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</si>
  <si>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</si>
  <si>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</si>
  <si>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</si>
  <si>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</si>
  <si>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</si>
  <si>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</si>
  <si>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</si>
  <si>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</si>
  <si>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</si>
  <si>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</si>
  <si>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</si>
  <si>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</si>
  <si>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</si>
  <si>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</si>
  <si>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</si>
  <si>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</si>
  <si>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</si>
  <si>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</si>
  <si>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</si>
  <si>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</si>
  <si>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</si>
  <si>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</si>
  <si>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</si>
  <si>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</si>
  <si>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</si>
  <si>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</si>
  <si>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</si>
  <si>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</si>
  <si>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</si>
  <si>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</si>
  <si>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</si>
  <si>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</si>
  <si>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</si>
  <si>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</si>
  <si>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</si>
  <si>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</si>
  <si>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</si>
  <si>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</si>
  <si>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</si>
  <si>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</si>
  <si>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</si>
  <si>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</si>
  <si>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</si>
  <si>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</si>
  <si>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</si>
  <si>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</si>
  <si>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</si>
  <si>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</si>
  <si>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</si>
  <si>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</si>
  <si>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</si>
  <si>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</si>
  <si>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</si>
  <si>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</si>
  <si>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</si>
  <si>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</si>
  <si>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</si>
  <si>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</si>
  <si>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</si>
  <si>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</si>
  <si>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</si>
  <si>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</si>
  <si>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</si>
  <si>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</si>
  <si>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</si>
  <si>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</si>
  <si>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</si>
  <si>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</si>
  <si>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</si>
  <si>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</si>
  <si>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</si>
  <si>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</si>
  <si>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</si>
  <si>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</si>
  <si>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</si>
  <si>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</si>
  <si>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</si>
  <si>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</si>
  <si>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</si>
  <si>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</si>
  <si>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</si>
  <si>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</si>
  <si>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</si>
  <si>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</si>
  <si>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</si>
  <si>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</si>
  <si>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</si>
  <si>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</si>
  <si>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</si>
  <si>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</si>
  <si>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</si>
  <si>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</si>
  <si>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</si>
  <si>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</si>
  <si>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</si>
  <si>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</si>
  <si>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</si>
  <si>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</si>
  <si>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</si>
  <si>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</si>
  <si>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</si>
  <si>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</si>
  <si>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</si>
  <si>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</si>
  <si>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</si>
  <si>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</si>
  <si>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</si>
  <si>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</si>
  <si>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</si>
  <si>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</si>
  <si>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</si>
  <si>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</si>
  <si>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</si>
  <si>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</si>
  <si>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</si>
  <si>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</si>
  <si>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</si>
  <si>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</si>
  <si>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</si>
  <si>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</si>
  <si>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</si>
  <si>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</si>
  <si>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</si>
  <si>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</si>
  <si>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</si>
  <si>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</si>
  <si>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</si>
  <si>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</si>
  <si>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</si>
  <si>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</si>
  <si>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</si>
  <si>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</si>
  <si>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</si>
  <si>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</si>
  <si>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</si>
  <si>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</si>
  <si>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</si>
  <si>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</si>
  <si>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</si>
  <si>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</si>
  <si>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</si>
  <si>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</si>
  <si>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</si>
  <si>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</si>
  <si>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</si>
  <si>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</si>
  <si>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</si>
  <si>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</si>
  <si>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</si>
  <si>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</si>
  <si>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</si>
  <si>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</si>
  <si>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</si>
  <si>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</si>
  <si>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</si>
  <si>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</si>
  <si>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</si>
  <si>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</si>
  <si>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</si>
  <si>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</si>
  <si>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</si>
  <si>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</si>
  <si>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</si>
  <si>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</si>
  <si>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</si>
  <si>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</si>
  <si>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</si>
  <si>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</si>
  <si>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</si>
  <si>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</si>
  <si>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</si>
  <si>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</si>
  <si>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</si>
  <si>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</si>
  <si>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</si>
  <si>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</si>
  <si>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</si>
  <si>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</si>
  <si>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</si>
  <si>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</si>
  <si>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</si>
  <si>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</si>
  <si>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</si>
  <si>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</si>
  <si>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</si>
  <si>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</si>
  <si>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</si>
  <si>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</si>
  <si>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</si>
  <si>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</si>
  <si>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</si>
  <si>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</si>
  <si>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</si>
  <si>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</si>
  <si>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</si>
  <si>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</si>
  <si>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</si>
  <si>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</si>
  <si>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</si>
  <si>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</si>
  <si>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</si>
  <si>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</si>
  <si>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</si>
  <si>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</si>
  <si>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</si>
  <si>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</si>
  <si>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</si>
  <si>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</si>
  <si>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</si>
  <si>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</si>
  <si>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</si>
  <si>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</si>
  <si>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</si>
  <si>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</si>
  <si>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</si>
  <si>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</si>
  <si>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</si>
  <si>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</si>
  <si>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</si>
  <si>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</si>
  <si>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</si>
  <si>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</si>
  <si>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</si>
  <si>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</si>
  <si>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</si>
  <si>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</si>
  <si>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</si>
  <si>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</si>
  <si>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</si>
  <si>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</si>
  <si>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</si>
  <si>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</si>
  <si>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</si>
  <si>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</si>
  <si>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</si>
  <si>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</si>
  <si>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</si>
  <si>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</si>
  <si>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</si>
  <si>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</si>
  <si>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</si>
  <si>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</si>
  <si>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</si>
  <si>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</si>
  <si>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</si>
  <si>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</si>
  <si>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</si>
  <si>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</si>
  <si>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</si>
  <si>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</si>
  <si>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</si>
  <si>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</si>
  <si>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</si>
  <si>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</si>
  <si>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</si>
  <si>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</si>
  <si>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</si>
  <si>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</si>
  <si>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</si>
  <si>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</si>
  <si>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</si>
  <si>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</si>
  <si>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</si>
  <si>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</si>
  <si>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</si>
  <si>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</si>
  <si>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</si>
  <si>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</si>
  <si>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</si>
  <si>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</si>
  <si>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</si>
  <si>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</si>
  <si>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</si>
  <si>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</si>
  <si>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</si>
  <si>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</si>
  <si>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</si>
  <si>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</si>
  <si>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</si>
  <si>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</si>
  <si>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</si>
  <si>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</si>
  <si>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</si>
  <si>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</si>
  <si>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</si>
  <si>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</si>
  <si>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</si>
  <si>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</si>
  <si>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</si>
  <si>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</si>
  <si>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</si>
  <si>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</si>
  <si>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</si>
  <si>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</si>
  <si>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</si>
  <si>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</si>
  <si>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</si>
  <si>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</si>
  <si>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</si>
  <si>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</si>
  <si>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</si>
  <si>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</si>
  <si>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</si>
  <si>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</si>
  <si>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</si>
  <si>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</si>
  <si>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</si>
  <si>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</si>
  <si>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</si>
  <si>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</si>
  <si>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</si>
  <si>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</si>
  <si>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</si>
  <si>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</si>
  <si>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</si>
  <si>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</si>
  <si>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</si>
  <si>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</si>
  <si>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</si>
  <si>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</si>
  <si>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</si>
  <si>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</si>
  <si>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</si>
  <si>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</si>
  <si>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</si>
  <si>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</si>
  <si>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</si>
  <si>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</si>
  <si>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</si>
  <si>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</si>
  <si>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</si>
  <si>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</si>
  <si>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</si>
  <si>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</si>
  <si>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</si>
  <si>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</si>
  <si>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</si>
  <si>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</si>
  <si>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</si>
  <si>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</si>
  <si>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</si>
  <si>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</si>
  <si>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</si>
  <si>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</si>
  <si>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</si>
  <si>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</si>
  <si>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</si>
  <si>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</si>
  <si>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</si>
  <si>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</si>
  <si>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</si>
  <si>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</si>
  <si>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</si>
  <si>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</si>
  <si>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</si>
  <si>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</si>
  <si>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</si>
  <si>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</si>
  <si>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</si>
  <si>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</si>
  <si>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</si>
  <si>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</si>
  <si>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</si>
  <si>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</si>
  <si>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</si>
  <si>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</si>
  <si>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</si>
  <si>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</si>
  <si>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</si>
  <si>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</si>
  <si>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</si>
  <si>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</si>
  <si>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</si>
  <si>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</si>
  <si>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</si>
  <si>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</si>
  <si>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</si>
  <si>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</si>
  <si>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</si>
  <si>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</si>
  <si>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</si>
  <si>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</si>
  <si>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</si>
  <si>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</si>
  <si>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</si>
  <si>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</si>
  <si>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</si>
  <si>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</si>
  <si>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</si>
  <si>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</si>
  <si>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</si>
  <si>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</si>
  <si>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</si>
  <si>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</si>
  <si>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</si>
  <si>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</si>
  <si>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</si>
  <si>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</si>
  <si>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</si>
  <si>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</si>
  <si>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</si>
  <si>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</si>
  <si>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</si>
  <si>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</si>
  <si>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</si>
  <si>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</si>
  <si>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</si>
  <si>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</si>
  <si>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</si>
  <si>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</si>
  <si>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</si>
  <si>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</si>
  <si>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</si>
  <si>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</si>
  <si>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</si>
  <si>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</si>
  <si>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</si>
  <si>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</si>
  <si>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</si>
  <si>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</si>
  <si>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</si>
  <si>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</si>
  <si>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</si>
  <si>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</si>
  <si>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</si>
  <si>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</si>
  <si>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</si>
  <si>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</si>
  <si>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</si>
  <si>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</si>
  <si>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</si>
  <si>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</si>
  <si>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</si>
  <si>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</si>
  <si>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</si>
  <si>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</si>
  <si>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</si>
  <si>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</si>
  <si>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</si>
  <si>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</si>
  <si>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</si>
  <si>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</si>
  <si>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</si>
  <si>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</si>
  <si>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</si>
  <si>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</si>
  <si>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</si>
  <si>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PCM-20251002-00000675</t>
  </si>
  <si>
    <t xml:space="preserve">EM team need 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</si>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</sst>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I10" sqref="I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269.44670428241079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15.825720486114733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45932.352754629632</v>
      </c>
      <c r="G4" s="67">
        <f ca="1">IFERROR(NOW()-F4,"")</f>
        <v>4.2375578705104999E-2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45932.395130208337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45932.395130208337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45932.395130208337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45932.395130208337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45932.395130208337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45932.395130208337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45932.395130208337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45932.395130208337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45932.395130208337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45932.395130208337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45932.395130208337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45932.395130208337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45932.395130208337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45932.395130208337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45932.395130208337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45932.395130208337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45932.395130208337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45932.395130208337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45932.395130208337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45932.395130208337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45932.395130208337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45932.395130208337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45932.395130208337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45932.395130208337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45932.395130208337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45932.395130208337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45932.395130208337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45932.395130208337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45932.395130208337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45932.395130208337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45932.395130208337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45932.395130208337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45932.395130208337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45932.395130208337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45932.395130208337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45932.395130208337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45932.395130208337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45932.395130208337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45932.395130208337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45932.395130208337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45932.395130208337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45932.395130208337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45932.395130208337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45932.395130208337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45932.395130208337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45932.395130208337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45932.395130208337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45932.395130208337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45932.395130208337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45932.395130208337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45932.395130208337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45932.395130208337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45932.395130208337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45932.395130208337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45932.395130208337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45932.395130208337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45932.395130208337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45932.395130208337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45932.395130208337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45932.395130208337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45932.395130208337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45932.395130208337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45932.395130208337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45932.395130208337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45932.395130208337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240.74334780092613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125.66804687500553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107.39529224537546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9.1695630787071423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2.7051504635892343E-2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45932.395130208337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45932.395130208337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45932.395130208337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45932.395130208337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45932.395130208337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45932.395130208337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45932.395130208337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45932.395130208337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45932.395130208337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45932.395130208337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45932.395130208337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45932.395130208337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45932.395130208337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45932.395130208337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45932.395130208337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45932.395130208337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45932.395130208337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45932.395130208337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45932.395130208337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45932.395130208337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45932.395130208337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45932.395130208337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45932.395130208337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45932.395130208337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45932.395130208337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45932.395130208337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45932.395130208337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45932.395130208337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45932.395130208337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45932.395130208337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45932.395130208337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45932.395130208337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45932.395130208337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45932.395130208337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45932.395130208337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45932.395130208337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45932.395130208337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45932.395130208337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45932.395130208337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45932.395130208337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45932.395130208337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45932.395130208337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45932.395130208337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45932.395130208337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45932.395130208337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45932.395130208337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45932.395130208337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45932.395130208337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45932.395130208337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45932.395130208337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45932.395130208337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45932.395130208337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45932.395130208337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45932.395130208337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45932.395130208337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45932.395130208337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45932.395130208337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45932.395130208337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45932.395130208337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45932.395130208337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45932.395130208337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45932.395130208337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45932.395130208337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45932.395130208337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45932.395130208337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45932.395130208337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45932.395130208337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45932.395130208337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45932.395130208337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45932.395130208337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45932.395130208337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45932.395130208337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45932.395130208337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45932.395130208337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45932.395130208337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45932.395130208337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45932.395130208337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45932.395130208337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45932.395130208337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45932.395130208337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45932.395130208337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45932.395130208337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45932.395130208337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45932.395130208337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45932.395130208337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45932.395130208337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45932.395130208337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45932.395130208337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45932.395130208337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45932.395130208337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45932.395130208337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45932.395130208337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45932.395130208337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45932.395130208337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45932.395130208337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45932.395130208337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45932.395130208337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45932.395130208337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45932.395130208337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45932.395130208337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45932.395130208337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45932.395130208337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45932.395130208337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45932.395130208337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45932.395130208337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45932.395130208337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45932.395130208337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45932.395130208337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45932.395130208337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45932.395130208337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45932.395130208337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45932.395130208337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45932.395130208337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45932.395130208337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45932.395130208337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45932.395130208337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45932.395130208337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45932.395130208337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45932.395130208337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45932.395130208337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45932.395130208337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45932.395130208337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45932.395130208337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45932.395130208337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45932.395130208337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45932.395130208337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45932.395130208337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45932.395130208337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45932.395130208337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45932.395130208337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45932.395130208337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45932.395130208337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45932.395130208337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45932.395130208337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45932.395130208337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45932.395130208337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45932.395130208337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45932.395130208337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45932.395130208337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45932.395130208337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45932.395130208337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45932.395130208337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45932.395130208337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45932.395130208337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45932.395130208337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45932.395130208337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45932.395130208337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45932.395130208337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45932.395130208337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45932.395130208337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45932.395130208337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45932.395130208337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45932.395130208337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45932.395130208337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45932.395130208337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45932.395130208337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45932.395130208337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45932.395130208337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45932.395130208337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45932.395130208337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45932.395130208337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45932.395130208337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45932.395130208337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45932.395130208337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45932.395130208337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45932.395130208337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45932.395130208337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45932.395130208337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45932.395130208337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45932.395130208337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45932.395130208337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45932.395130208337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45932.395130208337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45932.395130208337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45932.395130208337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45932.395130208337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45932.395130208337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45932.395130208337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45932.395130208337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45932.395130208337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45932.395130208337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45932.395130208337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45932.395130208337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45932.395130208337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45932.395130208337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45932.395130208337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45932.395130208337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45932.395130208337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45932.395130208337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45932.395130208337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45932.395130208337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45932.395130208337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45932.395130208337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45932.395130208337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45932.395130208337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45932.395130208337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45932.395130208337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45932.395130208337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45932.395130208337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45932.395130208337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45932.395130208337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45932.395130208337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45932.395130208337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45932.395130208337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45932.395130208337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45932.395130208337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45932.395130208337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45932.395130208337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45932.395130208337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45932.395130208337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45932.395130208337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45932.395130208337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45932.395130208337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45932.395130208337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45932.395130208337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45932.395130208337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45932.395130208337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45932.395130208337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45932.395130208337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45932.395130208337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45932.395130208337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45932.395130208337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45932.395130208337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45932.395130208337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45932.395130208337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45932.395130208337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45932.395130208337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45932.395130208337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45932.395130208337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45932.395130208337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45932.395130208337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45932.395130208337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45932.395130208337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45932.395130208337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45932.395130208337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45932.395130208337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45932.395130208337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45932.395130208337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45932.395130208337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45932.395130208337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45932.395130208337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45932.395130208337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45932.395130208337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45932.395130208337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45932.395130208337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45932.395130208337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45932.395130208337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45932.395130208337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45932.395130208337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45932.395130208337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45932.395130208337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45932.395130208337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45932.395130208337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45932.395130208337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45932.395130208337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45932.395130208337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45932.395130208337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45932.395130208337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45932.395130208337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45932.395130208337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45932.395130208337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45932.395130208337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45932.395130208337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45932.395130208337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45932.395130208337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45932.395130208337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45932.395130208337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45932.395130208337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45932.395130208337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45932.395130208337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45932.395130208337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45932.395130208337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45932.395130208337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45932.395130208337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45932.395130208337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45932.395130208337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45932.395130208337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45932.395130208337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45932.395130208337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45932.395130208337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45932.395130208337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45932.395130208337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45932.395130208337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45932.395130208337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45932.395130208337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45932.395130208337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45932.395130208337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45932.395130208337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45932.395130208337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45932.395130208337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45932.395130208337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45932.395130208337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45932.395130208337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45932.395130208337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45932.395130208337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45932.395130208337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45932.395130208337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45932.395130208337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45932.395130208337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45932.395130208337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45932.395130208337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45932.395130208337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45932.395130208337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45932.395130208337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45932.395130208337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45932.395130208337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45932.395130208337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45932.395130208337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45932.395130208337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45932.395130208337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45932.395130208337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45932.395130208337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45932.395130208337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45932.395130208337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45932.395130208337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45932.395130208337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45932.395130208337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45932.395130208337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45932.395130208337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45932.395130208337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45932.395130208337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45932.395130208337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45932.395130208337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45932.395130208337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45932.395130208337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45932.395130208337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45932.395130208337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45932.395130208337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45932.395130208337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45932.395130208337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45932.395130208337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45932.395130208337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45932.395130208337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45932.395130208337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45932.395130208337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45932.395130208337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45932.395130208337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45932.395130208337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45932.395130208337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45932.395130208337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45932.395130208337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45932.395130208337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45932.395130208337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45932.395130208337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45932.395130208337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45932.395130208337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45932.395130208337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45932.395130208337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45932.395130208337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45932.395130208337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6" ca="1" si="0">IFERROR(NOW()-F2,"-")</f>
        <v>6.0824652784503996E-2</v>
      </c>
      <c r="H2" s="22">
        <v>45932.334305555552</v>
      </c>
      <c r="I2" s="19" t="str">
        <f>IFERROR(VLOOKUP(D2,DB!A:F,6,0),"")</f>
        <v>Power Cube</v>
      </c>
      <c r="J2" s="18" t="str">
        <f>IFERROR(VLOOKUP(D2,DB!A:G,7,0),"")</f>
        <v>Vandalized</v>
      </c>
      <c r="K2" s="50" t="s">
        <v>39063</v>
      </c>
      <c r="L2" s="23" t="str">
        <f>IFERROR(VLOOKUP(D2,DB!A:I,9,0),"")</f>
        <v>Latis</v>
      </c>
    </row>
    <row r="3" spans="1:13" ht="15" customHeight="1">
      <c r="A3" s="19" t="s">
        <v>39064</v>
      </c>
      <c r="B3" s="75" t="s">
        <v>104</v>
      </c>
      <c r="C3" s="18">
        <v>1</v>
      </c>
      <c r="D3" s="18" t="s">
        <v>21139</v>
      </c>
      <c r="E3" s="18" t="s">
        <v>38964</v>
      </c>
      <c r="F3" s="20">
        <v>45932.384247685186</v>
      </c>
      <c r="G3" s="21">
        <f t="shared" ca="1" si="0"/>
        <v>1.088252315093996E-2</v>
      </c>
      <c r="H3" s="22">
        <v>45932.37903935185</v>
      </c>
      <c r="I3" s="19" t="str">
        <f>IFERROR(VLOOKUP(D3,DB!A:F,6,0),"")</f>
        <v>SCECO</v>
      </c>
      <c r="J3" s="18" t="str">
        <f>IFERROR(VLOOKUP(D3,DB!A:G,7,0),"")</f>
        <v>Vandalized</v>
      </c>
      <c r="K3" s="50" t="s">
        <v>39065</v>
      </c>
      <c r="L3" s="23" t="str">
        <f>IFERROR(VLOOKUP(D3,DB!A:I,9,0),"")</f>
        <v>Latis</v>
      </c>
    </row>
    <row r="4" spans="1:13" ht="15" customHeight="1">
      <c r="A4" s="19"/>
      <c r="B4" s="75" t="str">
        <f>IFERROR(VLOOKUP(D4,DB!A:K,11,0),"")</f>
        <v/>
      </c>
      <c r="C4" s="18"/>
      <c r="D4" s="18"/>
      <c r="E4" s="18"/>
      <c r="F4" s="20"/>
      <c r="G4" s="21">
        <f t="shared" ca="1" si="0"/>
        <v>45932.395130208337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45932.395130208337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45932.395130208337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45932.395130208337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45932.395130208337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45932.395130208337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45932.395130208337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45932.395130208337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45932.395130208337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45932.395130208337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45932.395130208337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45932.395130208337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45932.395130208337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45932.395130208337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45932.395130208337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45932.395130208337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45932.395130208337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45932.395130208337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45932.395130208337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45932.395130208337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45932.395130208337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45932.395130208337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45932.395130208337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45932.395130208337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45932.395130208337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45932.395130208337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45932.395130208337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45932.395130208337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45932.395130208337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45932.395130208337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45932.395130208337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45932.395130208337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45932.395130208337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45932.395130208337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45932.395130208337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45932.395130208337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45932.395130208337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45932.395130208337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45932.395130208337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45932.395130208337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45932.395130208337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45932.395130208337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45932.395130208337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45932.395130208337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45932.395130208337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45932.395130208337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45932.395130208337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45932.395130208337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45932.395130208337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45932.395130208337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45932.395130208337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45932.395130208337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45932.395130208337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45932.395130208337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45932.395130208337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45932.395130208337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45932.395130208337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45932.395130208337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45932.395130208337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45932.395130208337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45932.395130208337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45932.395130208337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45932.395130208337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45932.395130208337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45932.395130208337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45932.395130208337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45932.395130208337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45932.395130208337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45932.395130208337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45932.395130208337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45932.395130208337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45932.395130208337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45932.395130208337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45932.395130208337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45932.395130208337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45932.395130208337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45932.395130208337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45932.395130208337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45932.395130208337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45932.395130208337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45932.395130208337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45932.395130208337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45932.395130208337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45932.395130208337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45932.395130208337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45932.395130208337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45932.395130208337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45932.395130208337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45932.395130208337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45932.395130208337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45932.395130208337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45932.395130208337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45932.395130208337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45932.395130208337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45932.395130208337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45932.395130208337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45932.395130208337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45932.395130208337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45932.395130208337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45932.395130208337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45932.395130208337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45932.395130208337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45932.395130208337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45932.395130208337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45932.395130208337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45932.395130208337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45932.395130208337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45932.395130208337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45932.395130208337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45932.395130208337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45932.395130208337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45932.395130208337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45932.395130208337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45932.395130208337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45932.395130208337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45932.395130208337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45932.395130208337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45932.395130208337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45932.395130208337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45932.395130208337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45932.395130208337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45932.395130208337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45932.395130208337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45932.395130208337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45932.395130208337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45932.395130208337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45932.395130208337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45932.395130208337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45932.395130208337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45932.395130208337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45932.395130208337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45932.395130208337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45932.395130208337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45932.395130208337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45932.395130208337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45932.395130208337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45932.395130208337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45932.395130208337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45932.395130208337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45932.395130208337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45932.395130208337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45932.395130208337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45932.395130208337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45932.395130208337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45932.395130208337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45932.395130208337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45932.395130208337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45932.395130208337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45932.395130208337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45932.395130208337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45932.395130208337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45932.395130208337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45932.395130208337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45932.395130208337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45932.395130208337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45932.395130208337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45932.395130208337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45932.395130208337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45932.395130208337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45932.395130208337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45932.395130208337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45932.395130208337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45932.395130208337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45932.395130208337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45932.395130208337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45932.395130208337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45932.395130208337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45932.395130208337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45932.395130208337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45932.395130208337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45932.395130208337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45932.395130208337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45932.395130208337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45932.395130208337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45932.395130208337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45932.395130208337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45932.395130208337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45932.395130208337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45932.395130208337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45932.395130208337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45932.395130208337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45932.395130208337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45932.395130208337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45932.395130208337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45932.395130208337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45932.395130208337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45932.395130208337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45932.395130208337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45932.395130208337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45932.395130208337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45932.395130208337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45932.395130208337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45932.395130208337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45932.395130208337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45932.395130208337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45932.395130208337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45932.395130208337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45932.395130208337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45932.395130208337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45932.395130208337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45932.395130208337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45932.395130208337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45932.395130208337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45932.395130208337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45932.395130208337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45932.395130208337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45932.395130208337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45932.395130208337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45932.395130208337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45932.395130208337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45932.395130208337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45932.395130208337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45932.395130208337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45932.395130208337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45932.395130208337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45932.395130208337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45932.395130208337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45932.395130208337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45932.395130208337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45932.395130208337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45932.395130208337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45932.395130208337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45932.395130208337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45932.395130208337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45932.395130208337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45932.395130208337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45932.395130208337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45932.395130208337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45932.395130208337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45932.395130208337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45932.395130208337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45932.395130208337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45932.395130208337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45932.395130208337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45932.395130208337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45932.395130208337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45932.395130208337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45932.395130208337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45932.395130208337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45932.395130208337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45932.395130208337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45932.395130208337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45932.395130208337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45932.395130208337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45932.395130208337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45932.395130208337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45932.395130208337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45932.395130208337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45932.395130208337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45932.395130208337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45932.395130208337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45932.395130208337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45932.395130208337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45932.395130208337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45932.395130208337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45932.395130208337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45932.395130208337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45932.395130208337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45932.395130208337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45932.395130208337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45932.395130208337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45932.395130208337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45932.395130208337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45932.395130208337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45932.395130208337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45932.395130208337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45932.395130208337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45932.395130208337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45932.395130208337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45932.395130208337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45932.395130208337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45932.395130208337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45932.395130208337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45932.395130208337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45932.395130208337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45932.395130208337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45932.395130208337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45932.395130208337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45932.395130208337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45932.395130208337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45932.395130208337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45932.395130208337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45932.395130208337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45932.395130208337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45932.395130208337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45932.395130208337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45932.395130208337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45932.395130208337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45932.395130208337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45932.395130208337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45932.395130208337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45932.395130208337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45932.395130208337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45932.395130208337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45932.395130208337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45932.395130208337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45932.395130208337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45932.395130208337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45932.395130208337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45932.395130208337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45932.395130208337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45932.395130208337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45932.395130208337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45932.395130208337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45932.395130208337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45932.395130208337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45932.395130208337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45932.395130208337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45932.395130208337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45932.395130208337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45932.395130208337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45932.395130208337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45932.395130208337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45932.395130208337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45932.395130208337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45932.395130208337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45932.395130208337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45932.395130208337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45932.395130208337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45932.395130208337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45932.395130208337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45932.395130208337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45932.395130208337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45932.395130208337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45932.395130208337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45932.395130208337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45932.395130208337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45932.395130208337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45932.395130208337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45932.395130208337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45932.395130208337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45932.395130208337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45932.395130208337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45932.395130208337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45932.395130208337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45932.395130208337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45932.395130208337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45932.395130208337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45932.395130208337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45932.395130208337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45932.395130208337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45932.395130208337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45932.395130208337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45932.395130208337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45932.395130208337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45932.395130208337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45932.395130208337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45932.395130208337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45932.395130208337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45932.395130208337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45932.395130208337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45932.395130208337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45932.395130208337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45932.395130208337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45932.395130208337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45932.395130208337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45932.395130208337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45932.395130208337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45932.395130208337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45932.395130208337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45932.395130208337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45932.395130208337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45932.395130208337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45932.395130208337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45932.395130208337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45932.395130208337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45932.395130208337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45932.395130208337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45932.395130208337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45932.395130208337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45932.395130208337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45932.395130208337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45932.395130208337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45932.395130208337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45932.395130208337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45932.395130208337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45932.395130208337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45932.395130208337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45932.395130208337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45932.395130208337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45932.395130208337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45932.395130208337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45932.395130208337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45932.395130208337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45932.395130208337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45932.395130208337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45932.395130208337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45932.395130208337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45932.395130208337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45932.395130208337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45932.395130208337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45932.395130208337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45932.395130208337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45932.395130208337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45932.395130208337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45932.395130208337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45932.395130208337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45932.395130208337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45932.395130208337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45932.395130208337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45932.395130208337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45932.395130208337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45932.395130208337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45932.395130208337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45932.395130208337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45932.395130208337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45932.395130208337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45932.395130208337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45932.395130208337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45932.395130208337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45932.395130208337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45932.395130208337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45932.395130208337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45932.395130208337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45932.395130208337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45932.395130208337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45932.395130208337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45932.395130208337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45932.395130208337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45932.395130208337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45932.395130208337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45932.395130208337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45932.395130208337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45932.395130208337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45932.395130208337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45932.395130208337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45932.395130208337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45932.395130208337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45932.395130208337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45932.395130208337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45932.395130208337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45932.395130208337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45932.395130208337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45932.395130208337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45932.395130208337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45932.395130208337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45932.395130208337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45932.395130208337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45932.395130208337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45932.395130208337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45932.395130208337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45932.395130208337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45932.395130208337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45932.395130208337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45932.395130208337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45932.395130208337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45932.395130208337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45932.395130208337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45932.395130208337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45932.395130208337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45932.395130208337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45932.395130208337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45932.395130208337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45932.395130208337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45932.395130208337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45932.395130208337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45932.395130208337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45932.395130208337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45932.395130208337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45932.395130208337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45932.395130208337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45932.395130208337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45932.395130208337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45932.395130208337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45932.395130208337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45932.395130208337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45932.395130208337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45932.395130208337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45932.395130208337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45932.395130208337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45932.395130208337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45932.395130208337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45932.395130208337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45932.395130208337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45932.395130208337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45932.395130208337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45932.395130208337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45932.395130208337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45932.395130208337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45932.395130208337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45932.395130208337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45932.395130208337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45932.395130208337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45932.395130208337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45932.395130208337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45932.395130208337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45932.395130208337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45932.395130208337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45932.395130208337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45932.395130208337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45932.395130208337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45932.395130208337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45932.395130208337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45932.395130208337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45932.395130208337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45932.395130208337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45932.395130208337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45932.395130208337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45932.395130208337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45932.395130208337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45932.395130208337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45932.395130208337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45932.395130208337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45932.395130208337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45932.395130208337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45932.395130208337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45932.395130208337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45932.395130208337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45932.395130208337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45932.395130208337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45932.395130208337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45932.395130208337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45932.395130208337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45932.395130208337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45932.395130208337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45932.395130208337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45932.395130208337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45932.395130208337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45932.395130208337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45932.395130208337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45932.395130208337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45932.395130208337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45932.395130208337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45932.395130208337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45932.395130208337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45932.395130208337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45932.395130208337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45932.395130208337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45932.395130208337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45932.395130208337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45932.395130208337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45932.395130208337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45932.395130208337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45932.395130208337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45932.395130208337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45932.395130208337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45932.395130208337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45932.395130208337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45932.395130208337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45932.395130208337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45932.395130208337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45932.395130208337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45932.395130208337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45932.395130208337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45932.395130208337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45932.395130208337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45932.395130208337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45932.395130208337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45932.395130208337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45932.395130208337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45932.395130208337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45932.395130208337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45932.395130208337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45932.395130208337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45932.395130208337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45932.395130208337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45932.395130208337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45932.395130208337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45932.395130208337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45932.395130208337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45932.395130208337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45932.395130208337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45932.395130208337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45932.395130208337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45932.395130208337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45932.395130208337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45932.395130208337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45932.395130208337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45932.395130208337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45932.395130208337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45932.395130208337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45932.395130208337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45932.395130208337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45932.395130208337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45932.395130208337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45932.395130208337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45932.395130208337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45932.395130208337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45932.395130208337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45932.395130208337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45932.395130208337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45932.395130208337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45932.395130208337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45932.395130208337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45932.395130208337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45932.395130208337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45932.395130208337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45932.395130208337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45932.395130208337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45932.395130208337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45932.395130208337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45932.395130208337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45932.395130208337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45932.395130208337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45932.395130208337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45932.395130208337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45932.395130208337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45932.395130208337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45932.395130208337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45932.395130208337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45932.395130208337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45932.395130208337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45932.395130208337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45932.395130208337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45932.395130208337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45932.395130208337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45932.395130208337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45932.395130208337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45932.395130208337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45932.395130208337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45932.395130208337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45932.395130208337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45932.395130208337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45932.395130208337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45932.395130208337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45932.395130208337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45932.395130208337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45932.395130208337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45932.395130208337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45932.395130208337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45932.395130208337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45932.395130208337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45932.395130208337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45932.395130208337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45932.395130208337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45932.395130208337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45932.395130208337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45932.395130208337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45932.395130208337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45932.395130208337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45932.395130208337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45932.395130208337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45932.395130208337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45932.395130208337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45932.395130208337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45932.395130208337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45932.395130208337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45932.395130208337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45932.395130208337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45932.395130208337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45932.395130208337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45932.395130208337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45932.395130208337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45932.395130208337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45932.395130208337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45932.395130208337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45932.395130208337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45932.395130208337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45932.395130208337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45932.395130208337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45932.395130208337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45932.395130208337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45932.395130208337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45932.395130208337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45932.395130208337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45932.395130208337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45932.395130208337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45932.395130208337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45932.395130208337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45932.395130208337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45932.395130208337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45932.395130208337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45932.395130208337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45932.395130208337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45932.395130208337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45932.395130208337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45932.395130208337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45932.395130208337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45932.395130208337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45932.395130208337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45932.395130208337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45932.395130208337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45932.395130208337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45932.395130208337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45932.395130208337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45932.395130208337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45932.395130208337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45932.395130208337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45932.395130208337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45932.395130208337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45932.395130208337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45932.395130208337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45932.395130208337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45932.395130208337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45932.395130208337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45932.395130208337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45932.395130208337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45932.395130208337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45932.395130208337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45932.395130208337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45932.395130208337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45932.395130208337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45932.395130208337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45932.395130208337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45932.395130208337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45932.395130208337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45932.395130208337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45932.395130208337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45932.395130208337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45932.395130208337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45932.395130208337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45932.395130208337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45932.395130208337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45932.395130208337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45932.395130208337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45932.395130208337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45932.395130208337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45932.395130208337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45932.395130208337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45932.395130208337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45932.395130208337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45932.395130208337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45932.395130208337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45932.395130208337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45932.395130208337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45932.395130208337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45932.395130208337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45932.395130208337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45932.395130208337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45932.395130208337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45932.395130208337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45932.395130208337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45932.395130208337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45932.395130208337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45932.395130208337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45932.395130208337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45932.395130208337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45932.395130208337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45932.395130208337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45932.395130208337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45932.395130208337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45932.395130208337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45932.395130208337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45932.395130208337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45932.395130208337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45932.395130208337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45932.395130208337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45932.395130208337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45932.395130208337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45932.395130208337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45932.395130208337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45932.395130208337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45932.395130208337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45932.395130208337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45932.395130208337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45932.395130208337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45932.395130208337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45932.395130208337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45932.395130208337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45932.395130208337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45932.395130208337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45932.395130208337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45932.395130208337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45932.395130208337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45932.395130208337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45932.395130208337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45932.395130208337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45932.395130208337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45932.395130208337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45932.395130208337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45932.395130208337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45932.395130208337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45932.395130208337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45932.395130208337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45932.395130208337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45932.395130208337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45932.395130208337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45932.395130208337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45932.395130208337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45932.395130208337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45932.395130208337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45932.395130208337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45932.395130208337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45932.395130208337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45932.395130208337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45932.395130208337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45932.395130208337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45932.395130208337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45932.395130208337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45932.395130208337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45932.395130208337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45932.395130208337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45932.395130208337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45932.395130208337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45932.395130208337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45932.395130208337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45932.395130208337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45932.395130208337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45932.395130208337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45932.395130208337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45932.395130208337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45932.395130208337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45932.395130208337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45932.395130208337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45932.395130208337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45932.395130208337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45932.395130208337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45932.395130208337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45932.395130208337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45932.395130208337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45932.395130208337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45932.395130208337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45932.395130208337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45932.395130208337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45932.395130208337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45932.395130208337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45932.395130208337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45932.395130208337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45932.395130208337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45932.395130208337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45932.395130208337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45932.395130208337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45932.395130208337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45932.395130208337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45932.395130208337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45932.395130208337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45932.395130208337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45932.395130208337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45932.395130208337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45932.395130208337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45932.395130208337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45932.395130208337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45932.395130208337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45932.395130208337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45932.395130208337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45932.395130208337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45932.395130208337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45932.395130208337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45932.395130208337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45932.395130208337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45932.395130208337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45932.395130208337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45932.395130208337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45932.395130208337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45932.395130208337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45932.395130208337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45932.395130208337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45932.395130208337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45932.395130208337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45932.395130208337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45932.395130208337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45932.395130208337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45932.395130208337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45932.395130208337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45932.395130208337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45932.395130208337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45932.395130208337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45932.395130208337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45932.395130208337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45932.395130208337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45932.395130208337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45932.395130208337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45932.395130208337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45932.395130208337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45932.395130208337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45932.395130208337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45932.395130208337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45932.395130208337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45932.395130208337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45932.395130208337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45932.395130208337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45932.395130208337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45932.395130208337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45932.395130208337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45932.395130208337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45932.395130208337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45932.395130208337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45932.395130208337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45932.395130208337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45932.395130208337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45932.395130208337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45932.395130208337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45932.395130208337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45932.395130208337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45932.395130208337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45932.395130208337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45932.395130208337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45932.395130208337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45932.395130208337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45932.395130208337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45932.395130208337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45932.395130208337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45932.395130208337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45932.395130208337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45932.395130208337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45932.395130208337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45932.395130208337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45932.395130208337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45932.395130208337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45932.395130208337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45932.395130208337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45932.395130208337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45932.395130208337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45932.395130208337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45932.395130208337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45932.395130208337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45932.395130208337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45932.395130208337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45932.395130208337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45932.395130208337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45932.395130208337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45932.395130208337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45932.395130208337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45932.395130208337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45932.395130208337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45932.395130208337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45932.395130208337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45932.395130208337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45932.395130208337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45932.395130208337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45932.395130208337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45932.395130208337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45932.395130208337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45932.395130208337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45932.395130208337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45932.395130208337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45932.395130208337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45932.395130208337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45932.395130208337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45932.395130208337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45932.395130208337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45932.395130208337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45932.395130208337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45932.395130208337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45932.395130208337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45932.395130208337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45932.395130208337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45932.395130208337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45932.395130208337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45932.395130208337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45932.395130208337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45932.395130208337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45932.395130208337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45932.395130208337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45932.395130208337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45932.395130208337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45932.395130208337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45932.395130208337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45932.395130208337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45932.395130208337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45932.395130208337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45932.395130208337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45932.395130208337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45932.395130208337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45932.395130208337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45932.395130208337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45932.395130208337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45932.395130208337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45932.395130208337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45932.395130208337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45932.395130208337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45932.395130208337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45932.395130208337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45932.395130208337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45932.395130208337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45932.395130208337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45932.395130208337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45932.395130208337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45932.395130208337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45932.395130208337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45932.395130208337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45932.395130208337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45932.395130208337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45932.395130208337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45932.395130208337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45932.395130208337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45932.395130208337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45932.395130208337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45932.395130208337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45932.395130208337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45932.395130208337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45932.395130208337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45932.395130208337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45932.395130208337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45932.395130208337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45932.395130208337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45932.395130208337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45932.395130208337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45932.395130208337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45932.395130208337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45932.395130208337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45932.395130208337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45932.395130208337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45932.395130208337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45932.395130208337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45932.395130208337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45932.395130208337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45932.395130208337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45932.395130208337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45932.395130208337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45932.395130208337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45932.395130208337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45932.395130208337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45932.395130208337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45932.395130208337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45932.395130208337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45932.395130208337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45932.395130208337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45932.395130208337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45932.395130208337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45932.395130208337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45932.395130208337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45932.395130208337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45932.395130208337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45932.395130208337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45932.395130208337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45932.395130208337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45932.395130208337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45932.395130208337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45932.395130208337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45932.395130208337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45932.395130208337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45932.395130208337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45932.395130208337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45932.395130208337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45932.395130208337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45932.395130208337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45932.395130208337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45932.395130208337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45932.395130208337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45932.395130208337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45932.395130208337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45932.395130208337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45932.395130208337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45932.395130208337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45932.395130208337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45932.395130208337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45932.395130208337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45932.395130208337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45932.395130208337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45932.395130208337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45932.395130208337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45932.395130208337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45932.395130208337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45932.395130208337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45932.395130208337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45932.395130208337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45932.395130208337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45932.395130208337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45932.395130208337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45932.395130208337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45932.395130208337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45932.395130208337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45932.395130208337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45932.395130208337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45932.395130208337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45932.395130208337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45932.395130208337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45932.395130208337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45932.395130208337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45932.395130208337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45932.395130208337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45932.395130208337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45932.395130208337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45932.395130208337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45932.395130208337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45932.395130208337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45932.395130208337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45932.395130208337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45932.395130208337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45932.395130208337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45932.395130208337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45932.395130208337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45932.395130208337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45932.395130208337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45932.395130208337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45932.395130208337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45932.395130208337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45932.395130208337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45932.395130208337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45932.395130208337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45932.395130208337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45932.395130208337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45932.395130208337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45932.395130208337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45932.395130208337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45932.395130208337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45932.395130208337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45932.395130208337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45932.395130208337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45932.395130208337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45932.395130208337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45932.395130208337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45932.395130208337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45932.395130208337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45932.395130208337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45932.395130208337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45932.395130208337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45932.395130208337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45932.395130208337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45932.395130208337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45932.395130208337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45932.395130208337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45932.395130208337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45932.395130208337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45932.395130208337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45932.395130208337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45932.395130208337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45932.395130208337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45932.395130208337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45932.395130208337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45932.395130208337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45932.395130208337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45932.395130208337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45932.395130208337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45932.395130208337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45932.395130208337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45932.395130208337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45932.395130208337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45932.395130208337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45932.395130208337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45932.395130208337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45932.395130208337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45932.395130208337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45932.395130208337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45932.395130208337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45932.395130208337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45932.395130208337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45932.395130208337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45932.395130208337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45932.395130208337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45932.395130208337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45932.395130208337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45932.395130208337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45932.395130208337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45932.395130208337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45932.395130208337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45932.395130208337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45932.395130208337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45932.395130208337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45932.395130208337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45932.395130208337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45932.395130208337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45932.395130208337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45932.395130208337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45932.395130208337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45932.395130208337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45932.395130208337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45932.395130208337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45932.395130208337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45932.395130208337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45932.395130208337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45932.395130208337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45932.395130208337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45932.395130208337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45932.395130208337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45932.395130208337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45932.395130208337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45932.395130208337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45932.395130208337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45932.395130208337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45932.395130208337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45932.395130208337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45932.395130208337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45932.395130208337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45932.395130208337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45932.395130208337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45932.395130208337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45932.395130208337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45932.395130208337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45932.395130208337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45932.395130208337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45932.395130208337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45932.395130208337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45932.395130208337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45932.395130208337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45932.395130208337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45932.395130208337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45932.395130208337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45932.395130208337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45932.395130208337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45932.395130208337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45932.395130208337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45932.395130208337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45932.395130208337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45932.395130208337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45932.395130208337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45932.395130208337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45932.395130208337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45932.395130208337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45932.395130208337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45932.395130208337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45932.395130208337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45932.395130208337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45932.395130208337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45932.395130208337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45932.395130208337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45932.395130208337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45932.395130208337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45932.395130208337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45932.395130208337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45932.395130208337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45932.395130208337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45932.395130208337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45932.395130208337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45932.395130208337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45932.395130208337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45932.395130208337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45932.395130208337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45932.395130208337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45932.395130208337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45932.395130208337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45932.395130208337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45932.395130208337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45932.395130208337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45932.395130208337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45932.395130208337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45932.395130208337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45932.395130208337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45932.395130208337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45932.395130208337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45932.395130208337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45932.395130208337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45932.395130208337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45932.395130208337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45932.395130208337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45932.395130208337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45932.395130208337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45932.395130208337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45932.395130208337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45932.395130208337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45932.395130208337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45932.395130208337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45932.395130208337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45932.395130208337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45932.395130208337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45932.395130208337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45932.395130208337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45932.395130208337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45932.395130208337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39066</v>
      </c>
      <c r="B2" s="110" t="str">
        <f>IFERROR(VLOOKUP(D2,DB!A:K,11,0),"")</f>
        <v>R4</v>
      </c>
      <c r="C2" s="111">
        <v>1</v>
      </c>
      <c r="D2" s="107" t="s">
        <v>35082</v>
      </c>
      <c r="E2" s="112" t="s">
        <v>38964</v>
      </c>
      <c r="F2" s="113">
        <v>45703.480717592596</v>
      </c>
      <c r="G2" s="114">
        <f ca="1">IFERROR(NOW()-F2,"")</f>
        <v>228.91441261574073</v>
      </c>
      <c r="H2" s="113">
        <v>45703.474768518521</v>
      </c>
      <c r="I2" s="110" t="str">
        <f>IFERROR(VLOOKUP(D2,DB!A:F,6,0),"")</f>
        <v>SCECO</v>
      </c>
      <c r="J2" s="110" t="str">
        <f>IFERROR(VLOOKUP(D2,DB!A:G,7,0),"")</f>
        <v>Dead</v>
      </c>
      <c r="K2" s="115" t="s">
        <v>39067</v>
      </c>
      <c r="L2" s="107" t="str">
        <f>IFERROR(VLOOKUP(D2,DB!A:I,9,0),"")</f>
        <v>Latis</v>
      </c>
    </row>
    <row r="3" spans="1:16" ht="15" customHeight="1">
      <c r="A3" s="110" t="s">
        <v>39068</v>
      </c>
      <c r="B3" s="110" t="str">
        <f>IFERROR(VLOOKUP(D3,DB!A:K,11,0),"")</f>
        <v>R4</v>
      </c>
      <c r="C3" s="111">
        <v>2</v>
      </c>
      <c r="D3" s="107" t="s">
        <v>39069</v>
      </c>
      <c r="E3" s="112" t="s">
        <v>38964</v>
      </c>
      <c r="F3" s="113">
        <v>45930.890277777777</v>
      </c>
      <c r="G3" s="114">
        <f ca="1">IFERROR(NOW()-F3,"")</f>
        <v>1.5048524305602768</v>
      </c>
      <c r="H3" s="113">
        <v>45930.847372685188</v>
      </c>
      <c r="I3" s="110" t="str">
        <f>IFERROR(VLOOKUP(D3,DB!A:F,6,0),"")</f>
        <v>SCECO</v>
      </c>
      <c r="J3" s="110" t="str">
        <f>IFERROR(VLOOKUP(D3,DB!A:G,7,0),"")</f>
        <v>In progress</v>
      </c>
      <c r="K3" s="115" t="s">
        <v>39070</v>
      </c>
      <c r="L3" s="107" t="str">
        <f>IFERROR(VLOOKUP(D3,DB!A:I,9,0),"")</f>
        <v>Latis</v>
      </c>
    </row>
    <row r="4" spans="1:16" ht="15" customHeight="1">
      <c r="A4" s="110"/>
      <c r="B4" s="110" t="str">
        <f>IFERROR(VLOOKUP(D4,DB!A:K,11,0),"")</f>
        <v/>
      </c>
      <c r="C4" s="111"/>
      <c r="D4" s="107"/>
      <c r="E4" s="112"/>
      <c r="F4" s="113"/>
      <c r="G4" s="114">
        <f ca="1">IFERROR(NOW()-F4,"")</f>
        <v>45932.395130208337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45932.395130208337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45932.395130208337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45932.395130208337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45932.395130208337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45932.395130208337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45932.395130208337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45932.395130208337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45932.395130208337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45932.395130208337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45932.395130208337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45932.395130208337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45932.395130208337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45932.395130208337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45932.395130208337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45932.395130208337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45932.395130208337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45932.395130208337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45932.395130208337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45932.395130208337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45932.395130208337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45932.395130208337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45932.395130208337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45932.395130208337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45932.395130208337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45932.395130208337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45932.395130208337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45932.395130208337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45932.395130208337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45932.395130208337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45932.395130208337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45932.395130208337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45932.395130208337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45932.395130208337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45932.395130208337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45932.395130208337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45932.395130208337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45932.395130208337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45932.395130208337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45932.395130208337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45932.395130208337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45932.395130208337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45932.395130208337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45932.395130208337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45932.395130208337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45932.395130208337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45932.395130208337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45932.395130208337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45932.395130208337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45932.395130208337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45932.395130208337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45932.395130208337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45932.395130208337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45932.395130208337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45932.395130208337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45932.395130208337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45932.395130208337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45932.395130208337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45932.395130208337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45932.395130208337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45932.395130208337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45932.395130208337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45932.395130208337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45932.395130208337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45932.395130208337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45932.395130208337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45932.395130208337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40.563070023148612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6.2062528935202863</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31970</v>
      </c>
      <c r="E4" s="37" t="s">
        <v>38964</v>
      </c>
      <c r="F4" s="38">
        <v>45932.381701388891</v>
      </c>
      <c r="G4" s="39">
        <f ca="1">IFERROR(NOW()-F4,"-")</f>
        <v>1.3428819445834961E-2</v>
      </c>
      <c r="H4" s="38">
        <v>45932.37128472222</v>
      </c>
      <c r="I4" s="37" t="str">
        <f>IFERROR(VLOOKUP(D4,DB!A:F,6,0),"")</f>
        <v>SCECO</v>
      </c>
      <c r="J4" s="37" t="str">
        <f>IFERROR(VLOOKUP(D4,DB!A:G,7,0),"")</f>
        <v>No BB Design</v>
      </c>
      <c r="K4" s="37" t="s">
        <v>39076</v>
      </c>
      <c r="L4" s="37" t="str">
        <f>IFERROR(VLOOKUP(D4,DB!A:I,9,0),"")</f>
        <v>Latis</v>
      </c>
      <c r="M4" s="139"/>
    </row>
    <row r="5" spans="1:13" ht="15">
      <c r="A5" s="37" t="s">
        <v>39075</v>
      </c>
      <c r="B5" s="37" t="str">
        <f>IFERROR(VLOOKUP(D5,DB!A:K,11,0),"")</f>
        <v>R5</v>
      </c>
      <c r="C5" s="37">
        <v>5</v>
      </c>
      <c r="D5" s="37" t="s">
        <v>30724</v>
      </c>
      <c r="E5" s="37" t="s">
        <v>38964</v>
      </c>
      <c r="F5" s="38">
        <v>45932.381701388891</v>
      </c>
      <c r="G5" s="39">
        <f ca="1">IFERROR(NOW()-F5,"-")</f>
        <v>1.3428819445834961E-2</v>
      </c>
      <c r="H5" s="38">
        <v>45932.37128472222</v>
      </c>
      <c r="I5" s="37" t="str">
        <f>IFERROR(VLOOKUP(D5,DB!A:F,6,0),"")</f>
        <v>SCECO</v>
      </c>
      <c r="J5" s="37" t="str">
        <f>IFERROR(VLOOKUP(D5,DB!A:G,7,0),"")</f>
        <v>Dead</v>
      </c>
      <c r="K5" s="37" t="s">
        <v>39077</v>
      </c>
      <c r="L5" s="37" t="str">
        <f>IFERROR(VLOOKUP(D5,DB!A:I,9,0),"")</f>
        <v>Latis</v>
      </c>
      <c r="M5" s="139"/>
    </row>
    <row r="6" spans="1:13" ht="15">
      <c r="A6" s="37"/>
      <c r="B6" s="37" t="str">
        <f>IFERROR(VLOOKUP(D6,DB!A:K,11,0),"")</f>
        <v/>
      </c>
      <c r="C6" s="37"/>
      <c r="D6" s="37"/>
      <c r="E6" s="37"/>
      <c r="F6" s="38"/>
      <c r="G6" s="39">
        <f ca="1">IFERROR(NOW()-F6,"-")</f>
        <v>45932.395130208337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45932.395130208337</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45932.395130208337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45932.395130208337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45932.395130208337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45932.395130208337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45932.395130208337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45932.395130208337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45932.395130208337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45932.395130208337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45932.395130208337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45932.395130208337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45932.395130208337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45932.395130208337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45932.395130208337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45932.395130208337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45932.395130208337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45932.395130208337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45932.395130208337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45932.395130208337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45932.395130208337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45932.395130208337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45932.395130208337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45932.395130208337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45932.395130208337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45932.395130208337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45932.395130208337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45932.395130208337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45932.395130208337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45932.395130208337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45932.395130208337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45932.395130208337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45932.395130208337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45932.395130208337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45932.395130208337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45932.395130208337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45932.395130208337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45932.395130208337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45932.395130208337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45932.395130208337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45932.395130208337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45932.395130208337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45932.395130208337</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45932.395130208337</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45932.395130208337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45932.395130208337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45932.395130208337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45932.395130208337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45932.395130208337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45932.395130208337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45932.395130208337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45932.395130208337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45932.395130208337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45932.395130208337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45932.395130208337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45932.395130208337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45932.395130208337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45932.395130208337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45932.395130208337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45932.395130208337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45932.395130208337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45932.395130208337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45932.395130208337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45932.395130208337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45932.395130208337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45932.395130208337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45932.395130208337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45932.395130208337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45932.395130208337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45932.395130208337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45932.395130208337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45932.395130208337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45932.395130208337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45932.395130208337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45932.395130208337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45932.395130208337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45932.395130208337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45932.395130208337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45932.395130208337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45932.395130208337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45932.395130208337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45932.395130208337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45932.395130208337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45932.395130208337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45932.395130208337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45932.395130208337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45932.395130208337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45932.395130208337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45932.395130208337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45932.395130208337</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45932.395130208337</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45932.395130208337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45932.395130208337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45932.395130208337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45932.395130208337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45932.395130208337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45932.395130208337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45932.395130208337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45932.395130208337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45932.395130208337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45932.395130208337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45932.395130208337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45932.395130208337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45932.395130208337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45932.395130208337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45932.395130208337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45932.395130208337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45932.395130208337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45932.395130208337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45932.395130208337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45932.395130208337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45932.395130208337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45932.395130208337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45932.395130208337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45932.395130208337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45932.395130208337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45932.395130208337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45932.395130208337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45932.395130208337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45932.395130208337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45932.395130208337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45932.395130208337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45932.395130208337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45932.395130208337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45932.395130208337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45932.395130208337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45932.395130208337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45932.395130208337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45932.395130208337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45932.395130208337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45932.395130208337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45932.395130208337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45932.395130208337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45932.395130208337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45932.395130208337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45932.395130208337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45932.395130208337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45932.395130208337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45932.395130208337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45932.395130208337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45932.395130208337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45932.395130208337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45932.395130208337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45932.395130208337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45932.395130208337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45932.395130208337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45932.395130208337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45932.395130208337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45932.395130208337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45932.395130208337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45932.395130208337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45932.395130208337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45932.395130208337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45932.395130208337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45932.395130208337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45932.395130208337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45932.395130208337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45932.395130208337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45932.395130208337</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45932.395130208337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45932.395130208337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45932.395130208337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45932.395130208337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45932.395130208337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45932.395130208337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45932.395130208337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45932.395130208337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45932.395130208337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45932.395130208337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45932.395130208337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45932.395130208337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45932.395130208337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45932.395130208337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45932.395130208337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45932.395130208337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45932.395130208337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45932.395130208337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45932.395130208337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45932.395130208337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45932.395130208337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45932.395130208337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45932.395130208337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45932.395130208337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45932.395130208337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45932.395130208337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45932.395130208337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45932.395130208337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45932.395130208337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45932.395130208337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45932.395130208337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45932.395130208337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45932.395130208337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45932.395130208337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45932.395130208337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45932.395130208337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45932.395130208337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45932.395130208337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45932.395130208337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45932.395130208337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45932.395130208337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45932.395130208337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45932.395130208337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45932.395130208337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45932.395130208337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45932.395130208337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45932.395130208337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45932.395130208337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45932.395130208337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45932.395130208337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45932.395130208337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45932.395130208337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45932.395130208337</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45932.395130208337</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3.2514149305570754</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5.6222829861144419</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0.59413483796379296</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45932.395130208337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45932.395130208337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45932.395130208337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45932.395130208337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45932.395130208337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45932.395130208337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45932.395130208337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45932.395130208337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45932.395130208337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45932.395130208337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45932.395130208337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45932.395130208337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45932.395130208337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45932.395130208337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45932.395130208337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45932.395130208337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45932.395130208337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45932.395130208337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45932.395130208337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45932.395130208337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45932.395130208337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45932.395130208337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45932.395130208337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45932.395130208337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45932.395130208337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45932.395130208337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45932.395130208337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45932.395130208337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45932.395130208337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45932.395130208337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45932.395130208337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45932.395130208337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45932.395130208337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45932.395130208337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45932.395130208337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45932.395130208337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45932.395130208337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45932.395130208337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45932.395130208337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45932.395130208337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45932.395130208337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45932.395130208337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45932.395130208337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45932.395130208337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45932.395130208337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45932.395130208337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45932.395130208337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45932.395130208337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45932.395130208337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45932.395130208337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45932.395130208337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45932.395130208337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45932.395130208337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45932.395130208337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45932.395130208337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45932.395130208337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45932.395130208337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45932.395130208337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45932.395130208337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45932.395130208337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45932.395130208337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45932.395130208337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45932.395130208337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45932.395130208337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45932.395130208337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45932.395130208337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45932.395130208337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45932.395130208337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45932.395130208337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45932.395130208337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45932.395130208337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45932.395130208337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45932.395130208337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45932.395130208337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45932.395130208337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45932.395130208337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45932.395130208337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45932.395130208337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45932.395130208337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45932.395130208337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45932.395130208337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45932.395130208337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45932.395130208337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45932.395130208337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45932.395130208337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45932.395130208337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45932.395130208337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45932.395130208337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45932.395130208337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45932.395130208337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45932.395130208337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45932.395130208337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45932.395130208337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45932.395130208337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45932.395130208337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45932.395130208337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45932.395130208337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45932.395130208337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45932.395130208337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45932.395130208337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45932.395130208337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45932.395130208337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45932.395130208337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45932.395130208337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45932.395130208337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45932.395130208337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45932.395130208337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45932.395130208337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45932.395130208337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45932.395130208337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45932.395130208337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45932.395130208337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45932.395130208337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45932.395130208337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45932.395130208337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45932.395130208337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45932.395130208337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45932.395130208337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45932.395130208337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45932.395130208337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45932.395130208337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45932.395130208337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45932.395130208337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45932.395130208337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45932.395130208337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45932.395130208337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45932.395130208337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45932.395130208337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45932.395130208337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45932.395130208337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45932.395130208337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45932.395130208337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45932.395130208337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45932.395130208337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45932.395130208337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45932.395130208337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45932.395130208337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45932.395130208337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45932.395130208337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45932.395130208337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45932.395130208337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45932.395130208337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45932.395130208337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45932.395130208337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45932.395130208337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45932.395130208337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45932.395130208337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45932.395130208337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45932.395130208337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45932.395130208337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45932.395130208337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45932.395130208337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45932.395130208337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45932.395130208337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45932.395130208337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45932.395130208337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45932.395130208337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45932.395130208337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45932.395130208337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45932.395130208337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45932.395130208337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45932.395130208337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45932.395130208337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45932.395130208337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45932.395130208337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45932.395130208337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45932.395130208337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45932.395130208337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45932.395130208337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45932.395130208337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45932.395130208337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45932.395130208337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45932.395130208337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45932.395130208337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45932.395130208337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45932.395130208337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45932.395130208337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45932.395130208337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45932.395130208337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45932.395130208337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45932.395130208337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45932.395130208337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45932.395130208337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45932.395130208337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45932.395130208337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45932.395130208337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45932.395130208337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45932.395130208337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45932.395130208337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45932.395130208337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45932.395130208337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45932.395130208337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45932.395130208337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45932.395130208337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45932.395130208337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45932.395130208337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45932.395130208337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45932.395130208337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45932.395130208337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45932.395130208337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45932.395130208337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45932.395130208337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45932.395130208337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45932.395130208337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45932.395130208337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45932.395130208337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45932.395130208337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45932.395130208337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45932.395130208337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45932.395130208337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45932.395130208337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45932.395130208337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45932.395130208337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45932.395130208337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45932.395130208337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45932.395130208337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45932.395130208337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45932.395130208337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45932.395130208337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45932.395130208337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45932.395130208337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45932.395130208337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45932.395130208337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45932.395130208337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45932.395130208337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45932.395130208337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45932.395130208337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45932.395130208337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45932.395130208337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45932.395130208337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45932.395130208337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45932.395130208337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45932.395130208337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45932.395130208337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45932.395130208337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45932.395130208337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45932.395130208337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45932.395130208337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45932.395130208337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45932.395130208337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45932.395130208337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45932.395130208337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45932.395130208337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45932.395130208337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45932.395130208337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45932.395130208337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45932.395130208337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45932.395130208337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45932.395130208337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45932.395130208337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45932.395130208337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45932.395130208337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45932.395130208337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45932.395130208337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45932.395130208337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45932.395130208337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45932.395130208337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45932.395130208337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45932.395130208337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45932.395130208337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45932.395130208337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45932.395130208337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45932.395130208337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45932.395130208337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45932.395130208337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45932.395130208337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45932.395130208337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45932.395130208337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45932.395130208337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45932.395130208337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45932.395130208337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45932.395130208337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45932.395130208337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45932.395130208337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45932.395130208337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45932.395130208337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45932.395130208337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45932.395130208337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45932.395130208337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45932.395130208337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45932.395130208337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45932.395130208337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45932.395130208337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45932.395130208337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45932.395130208337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45932.395130208337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45932.395130208337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45932.395130208337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45932.395130208337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45932.395130208337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45932.395130208337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45932.395130208337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45932.395130208337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45932.395130208337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45932.395130208337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45932.395130208337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45932.395130208337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45932.395130208337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45932.395130208337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45932.395130208337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45932.395130208337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45932.395130208337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45932.395130208337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45932.395130208337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45932.395130208337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45932.395130208337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45932.395130208337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45932.395130208337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45932.395130208337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45932.395130208337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45932.395130208337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45932.395130208337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45932.395130208337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45932.395130208337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45932.395130208337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45932.395130208337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45932.395130208337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45932.395130208337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45932.395130208337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45932.395130208337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45932.395130208337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45932.395130208337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45932.395130208337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45932.395130208337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45932.395130208337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45932.395130208337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45932.395130208337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