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83" documentId="13_ncr:1_{F6CB121F-512D-4AA6-A0C1-0FB36C537598}" xr6:coauthVersionLast="47" xr6:coauthVersionMax="47" xr10:uidLastSave="{12CF771B-4A6A-4E52-866E-1B2A1835871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<sst xmlns="http://schemas.openxmlformats.org/spreadsheetml/2006/main" count="178585" uniqueCount="39078">
  <si>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</si>
  <si>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</si>
  <si>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</si>
  <si>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</si>
  <si>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</si>
  <si>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</si>
  <si>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</si>
  <si>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</si>
  <si>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</si>
  <si>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</si>
  <si>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</si>
  <si>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</si>
  <si>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</si>
  <si>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</si>
  <si>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</si>
  <si>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</si>
  <si>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</si>
  <si>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</si>
  <si>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</si>
  <si>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</si>
  <si>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</si>
  <si>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</si>
  <si>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</si>
  <si>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</si>
  <si>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</si>
  <si>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</si>
  <si>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</si>
  <si>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</si>
  <si>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</si>
  <si>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</si>
  <si>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</si>
  <si>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</si>
  <si>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</si>
  <si>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</si>
  <si>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</si>
  <si>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</si>
  <si>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</si>
  <si>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</si>
  <si>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</si>
  <si>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</si>
  <si>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</si>
  <si>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</si>
  <si>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</si>
  <si>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</si>
  <si>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</si>
  <si>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</si>
  <si>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</si>
  <si>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</si>
  <si>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</si>
  <si>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</si>
  <si>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</si>
  <si>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</si>
  <si>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</si>
  <si>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</si>
  <si>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</si>
  <si>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</si>
  <si>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</si>
  <si>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</si>
  <si>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</si>
  <si>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</si>
  <si>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</si>
  <si>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</si>
  <si>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</si>
  <si>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</si>
  <si>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</si>
  <si>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</si>
  <si>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</si>
  <si>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</si>
  <si>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</si>
  <si>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</si>
  <si>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</si>
  <si>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</si>
  <si>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</si>
  <si>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</si>
  <si>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</si>
  <si>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</si>
  <si>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</si>
  <si>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</si>
  <si>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</si>
  <si>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</si>
  <si>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</si>
  <si>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</si>
  <si>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</si>
  <si>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</si>
  <si>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</si>
  <si>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</si>
  <si>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</si>
  <si>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</si>
  <si>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</si>
  <si>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</si>
  <si>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</si>
  <si>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</si>
  <si>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</si>
  <si>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</si>
  <si>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</si>
  <si>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</si>
  <si>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</si>
  <si>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</si>
  <si>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</si>
  <si>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</si>
  <si>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</si>
  <si>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</si>
  <si>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</si>
  <si>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</si>
  <si>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</si>
  <si>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</si>
  <si>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</si>
  <si>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</si>
  <si>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</si>
  <si>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</si>
  <si>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</si>
  <si>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</si>
  <si>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</si>
  <si>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</si>
  <si>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</si>
  <si>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</si>
  <si>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</si>
  <si>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</si>
  <si>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</si>
  <si>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</si>
  <si>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</si>
  <si>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</si>
  <si>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</si>
  <si>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</si>
  <si>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</si>
  <si>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</si>
  <si>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</si>
  <si>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</si>
  <si>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</si>
  <si>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</si>
  <si>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</si>
  <si>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</si>
  <si>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</si>
  <si>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</si>
  <si>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</si>
  <si>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</si>
  <si>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</si>
  <si>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</si>
  <si>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</si>
  <si>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</si>
  <si>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</si>
  <si>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</si>
  <si>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</si>
  <si>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</si>
  <si>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</si>
  <si>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</si>
  <si>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</si>
  <si>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</si>
  <si>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</si>
  <si>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</si>
  <si>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</si>
  <si>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</si>
  <si>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</si>
  <si>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</si>
  <si>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</si>
  <si>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</si>
  <si>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</si>
  <si>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</si>
  <si>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</si>
  <si>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</si>
  <si>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</si>
  <si>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</si>
  <si>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</si>
  <si>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</si>
  <si>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</si>
  <si>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</si>
  <si>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</si>
  <si>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</si>
  <si>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</si>
  <si>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</si>
  <si>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</si>
  <si>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</si>
  <si>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</si>
  <si>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</si>
  <si>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</si>
  <si>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</si>
  <si>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</si>
  <si>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</si>
  <si>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</si>
  <si>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</si>
  <si>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</si>
  <si>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</si>
  <si>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</si>
  <si>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</si>
  <si>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</si>
  <si>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</si>
  <si>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</si>
  <si>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</si>
  <si>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</si>
  <si>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</si>
  <si>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</si>
  <si>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</si>
  <si>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</si>
  <si>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</si>
  <si>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</si>
  <si>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</si>
  <si>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</si>
  <si>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</si>
  <si>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</si>
  <si>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</si>
  <si>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</si>
  <si>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</si>
  <si>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</si>
  <si>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</si>
  <si>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</si>
  <si>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</si>
  <si>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</si>
  <si>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</si>
  <si>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</si>
  <si>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</si>
  <si>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</si>
  <si>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</si>
  <si>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</si>
  <si>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</si>
  <si>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</si>
  <si>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</si>
  <si>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</si>
  <si>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</si>
  <si>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</si>
  <si>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</si>
  <si>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</si>
  <si>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</si>
  <si>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</si>
  <si>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</si>
  <si>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</si>
  <si>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</si>
  <si>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</si>
  <si>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</si>
  <si>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</si>
  <si>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</si>
  <si>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</si>
  <si>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</si>
  <si>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</si>
  <si>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</si>
  <si>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</si>
  <si>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</si>
  <si>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</si>
  <si>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</si>
  <si>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</si>
  <si>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</si>
  <si>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</si>
  <si>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</si>
  <si>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</si>
  <si>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</si>
  <si>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</si>
  <si>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</si>
  <si>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</si>
  <si>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</si>
  <si>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</si>
  <si>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</si>
  <si>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</si>
  <si>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</si>
  <si>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</si>
  <si>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</si>
  <si>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</si>
  <si>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</si>
  <si>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</si>
  <si>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</si>
  <si>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</si>
  <si>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</si>
  <si>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</si>
  <si>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</si>
  <si>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</si>
  <si>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</si>
  <si>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</si>
  <si>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</si>
  <si>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</si>
  <si>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</si>
  <si>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</si>
  <si>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</si>
  <si>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</si>
  <si>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</si>
  <si>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</si>
  <si>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</si>
  <si>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</si>
  <si>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</si>
  <si>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</si>
  <si>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</si>
  <si>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</si>
  <si>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</si>
  <si>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</si>
  <si>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</si>
  <si>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</si>
  <si>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</si>
  <si>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</si>
  <si>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</si>
  <si>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</si>
  <si>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</si>
  <si>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</si>
  <si>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</si>
  <si>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</si>
  <si>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</si>
  <si>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</si>
  <si>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</si>
  <si>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</si>
  <si>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</si>
  <si>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</si>
  <si>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</si>
  <si>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</si>
  <si>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</si>
  <si>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</si>
  <si>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</si>
  <si>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</si>
  <si>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</si>
  <si>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</si>
  <si>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</si>
  <si>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</si>
  <si>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</si>
  <si>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</si>
  <si>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</si>
  <si>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</si>
  <si>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</si>
  <si>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</si>
  <si>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</si>
  <si>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</si>
  <si>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</si>
  <si>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</si>
  <si>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</si>
  <si>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</si>
  <si>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</si>
  <si>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</si>
  <si>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</si>
  <si>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</si>
  <si>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</si>
  <si>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</si>
  <si>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</si>
  <si>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</si>
  <si>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</si>
  <si>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</si>
  <si>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</si>
  <si>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</si>
  <si>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</si>
  <si>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</si>
  <si>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</si>
  <si>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</si>
  <si>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</si>
  <si>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</si>
  <si>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</si>
  <si>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</si>
  <si>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</si>
  <si>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</si>
  <si>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</si>
  <si>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</si>
  <si>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</si>
  <si>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</si>
  <si>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</si>
  <si>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</si>
  <si>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</si>
  <si>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</si>
  <si>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</si>
  <si>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</si>
  <si>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</si>
  <si>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</si>
  <si>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</si>
  <si>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</si>
  <si>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</si>
  <si>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</si>
  <si>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</si>
  <si>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</si>
  <si>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</si>
  <si>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</si>
  <si>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</si>
  <si>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</si>
  <si>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</si>
  <si>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</si>
  <si>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</si>
  <si>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</si>
  <si>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</si>
  <si>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</si>
  <si>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</si>
  <si>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</si>
  <si>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</si>
  <si>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</si>
  <si>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</si>
  <si>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</si>
  <si>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</si>
  <si>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</si>
  <si>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</si>
  <si>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</si>
  <si>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</si>
  <si>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</si>
  <si>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</si>
  <si>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</si>
  <si>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</si>
  <si>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</si>
  <si>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</si>
  <si>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</si>
  <si>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</si>
  <si>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</si>
  <si>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</si>
  <si>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</si>
  <si>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</si>
  <si>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</si>
  <si>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</si>
  <si>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</si>
  <si>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</si>
  <si>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</si>
  <si>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</si>
  <si>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</si>
  <si>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</si>
  <si>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</si>
  <si>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</si>
  <si>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</si>
  <si>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</si>
  <si>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</si>
  <si>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</si>
  <si>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</si>
  <si>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</si>
  <si>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</si>
  <si>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</si>
  <si>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</si>
  <si>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</si>
  <si>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</si>
  <si>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</si>
  <si>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</si>
  <si>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</si>
  <si>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</si>
  <si>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</si>
  <si>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</si>
  <si>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</si>
  <si>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</si>
  <si>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</si>
  <si>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</si>
  <si>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</si>
  <si>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</si>
  <si>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</si>
  <si>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</si>
  <si>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</si>
  <si>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</si>
  <si>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</si>
  <si>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</si>
  <si>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</si>
  <si>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</si>
  <si>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</si>
  <si>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</si>
  <si>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</si>
  <si>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</si>
  <si>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</si>
  <si>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</si>
  <si>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</si>
  <si>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</si>
  <si>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</si>
  <si>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</si>
  <si>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</si>
  <si>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</si>
  <si>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</si>
  <si>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</si>
  <si>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</si>
  <si>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</si>
  <si>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</si>
  <si>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</si>
  <si>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</si>
  <si>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</si>
  <si>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</si>
  <si>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</si>
  <si>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</si>
  <si>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</si>
  <si>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</si>
  <si>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</si>
  <si>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</si>
  <si>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</si>
  <si>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</si>
  <si>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</si>
  <si>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</si>
  <si>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</si>
  <si>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</si>
  <si>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</si>
  <si>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</si>
  <si>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</si>
  <si>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</si>
  <si>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</si>
  <si>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</si>
  <si>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</si>
  <si>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</si>
  <si>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</si>
  <si>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</si>
  <si>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</si>
  <si>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</si>
  <si>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</si>
  <si>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</si>
  <si>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</si>
  <si>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</si>
  <si>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</si>
  <si>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</si>
  <si>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</si>
  <si>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</si>
  <si>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</si>
  <si>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</si>
  <si>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</si>
  <si>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</si>
  <si>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</si>
  <si>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</si>
  <si>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</si>
  <si>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</si>
  <si>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</si>
  <si>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</si>
  <si>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</si>
  <si>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</si>
  <si>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</si>
  <si>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</si>
  <si>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</si>
  <si>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</si>
  <si>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</si>
  <si>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</si>
  <si>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</si>
  <si>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</si>
  <si>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</si>
  <si>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</si>
  <si>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</si>
  <si>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</si>
  <si>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</si>
  <si>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</si>
  <si>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</si>
  <si>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</si>
  <si>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</si>
  <si>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</si>
  <si>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</si>
  <si>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</si>
  <si>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</si>
  <si>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</si>
  <si>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</si>
  <si>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</si>
  <si>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</si>
  <si>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</si>
  <si>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</si>
  <si>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</si>
  <si>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</si>
  <si>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</si>
  <si>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</si>
  <si>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</si>
  <si>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</si>
  <si>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</si>
  <si>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</si>
  <si>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</si>
  <si>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</si>
  <si>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</si>
  <si>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</si>
  <si>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</si>
  <si>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</si>
  <si>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</si>
  <si>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</si>
  <si>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</si>
  <si>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</si>
  <si>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</si>
  <si>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</si>
  <si>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</si>
  <si>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</si>
  <si>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</si>
  <si>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</si>
  <si>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</si>
  <si>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</si>
  <si>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</si>
  <si>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</si>
  <si>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</si>
  <si>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</si>
  <si>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</si>
  <si>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</si>
  <si>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</si>
  <si>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</si>
  <si>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</si>
  <si>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</si>
  <si>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</si>
  <si>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</si>
  <si>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</si>
  <si>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</si>
  <si>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</si>
  <si>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</si>
  <si>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</si>
  <si>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</si>
  <si>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</si>
  <si>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</si>
  <si>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</si>
  <si>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</si>
  <si>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</si>
  <si>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</si>
  <si>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</si>
  <si>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</si>
  <si>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</si>
  <si>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</si>
  <si>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</si>
  <si>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</si>
  <si>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</si>
  <si>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</si>
  <si>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</si>
  <si>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</si>
  <si>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</si>
  <si>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</si>
  <si>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</si>
  <si>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</si>
  <si>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</si>
  <si>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</si>
  <si>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</si>
  <si>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</si>
  <si>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</si>
  <si>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</si>
  <si>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</si>
  <si>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</si>
  <si>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</si>
  <si>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</si>
  <si>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</si>
  <si>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</si>
  <si>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</si>
  <si>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</si>
  <si>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</si>
  <si>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</si>
  <si>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</si>
  <si>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</si>
  <si>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</si>
  <si>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</si>
  <si>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</si>
  <si>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</si>
  <si>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</si>
  <si>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</si>
  <si>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</si>
  <si>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</si>
  <si>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</si>
  <si>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</si>
  <si>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</si>
  <si>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</si>
  <si>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</si>
  <si>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</si>
  <si>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</si>
  <si>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</si>
  <si>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</si>
  <si>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</si>
  <si>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</si>
  <si>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</si>
  <si>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</si>
  <si>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</si>
  <si>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</si>
  <si>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</si>
  <si>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</si>
  <si>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</si>
  <si>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</si>
  <si>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</si>
  <si>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</si>
  <si>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</si>
  <si>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</si>
  <si>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</si>
  <si>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</si>
  <si>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</si>
  <si>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</si>
  <si>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</si>
  <si>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</si>
  <si>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</si>
  <si>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</si>
  <si>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</si>
  <si>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</si>
  <si>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</si>
  <si>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</si>
  <si>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</si>
  <si>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</si>
  <si>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</si>
  <si>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</si>
  <si>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</si>
  <si>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</si>
  <si>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</si>
  <si>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</si>
  <si>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</si>
  <si>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</si>
  <si>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</si>
  <si>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</si>
  <si>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</si>
  <si>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</si>
  <si>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</si>
  <si>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</si>
  <si>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</si>
  <si>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</si>
  <si>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</si>
  <si>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</si>
  <si>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</si>
  <si>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</si>
  <si>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</si>
  <si>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</si>
  <si>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</si>
  <si>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</si>
  <si>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</si>
  <si>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</si>
  <si>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</si>
  <si>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</si>
  <si>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</si>
  <si>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</si>
  <si>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</si>
  <si>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</si>
  <si>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</si>
  <si>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</si>
  <si>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</si>
  <si>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</si>
  <si>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</si>
  <si>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</si>
  <si>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</si>
  <si>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</si>
  <si>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</si>
  <si>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</si>
  <si>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</si>
  <si>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</si>
  <si>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</si>
  <si>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</si>
  <si>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</si>
  <si>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</si>
  <si>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</si>
  <si>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</si>
  <si>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</si>
  <si>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</si>
  <si>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</si>
  <si>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</si>
  <si>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</si>
  <si>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</si>
  <si>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</si>
  <si>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</si>
  <si>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</si>
  <si>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</si>
  <si>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</si>
  <si>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</si>
  <si>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</si>
  <si>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</si>
  <si>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</si>
  <si>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</si>
  <si>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</si>
  <si>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</si>
  <si>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</si>
  <si>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</si>
  <si>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</si>
  <si>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</si>
  <si>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</si>
  <si>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</si>
  <si>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</si>
  <si>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</si>
  <si>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</si>
  <si>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</si>
  <si>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</si>
  <si>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</si>
  <si>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</si>
  <si>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</si>
  <si>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</si>
  <si>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</si>
  <si>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</si>
  <si>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</si>
  <si>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</si>
  <si>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</si>
  <si>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</si>
  <si>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</si>
  <si>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</si>
  <si>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</si>
  <si>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</si>
  <si>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</si>
  <si>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</si>
  <si>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</si>
  <si>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</si>
  <si>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</si>
  <si>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</si>
  <si>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</si>
  <si>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</si>
  <si>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</si>
  <si>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</si>
  <si>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</si>
  <si>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</si>
  <si>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</si>
  <si>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</si>
  <si>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</si>
  <si>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</si>
  <si>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</si>
  <si>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</si>
  <si>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</si>
  <si>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</si>
  <si>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</si>
  <si>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</si>
  <si>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</si>
  <si>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</si>
  <si>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</si>
  <si>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</si>
  <si>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</si>
  <si>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</si>
  <si>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</si>
  <si>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</si>
  <si>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</si>
  <si>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</si>
  <si>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</si>
  <si>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</si>
  <si>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</si>
  <si>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</si>
  <si>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</si>
  <si>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</si>
  <si>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</si>
  <si>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</si>
  <si>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</si>
  <si>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</si>
  <si>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</si>
  <si>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</si>
  <si>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</si>
  <si>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</si>
  <si>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</si>
  <si>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</si>
  <si>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</si>
  <si>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</si>
  <si>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</si>
  <si>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</si>
  <si>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</si>
  <si>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</si>
  <si>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</si>
  <si>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</si>
  <si>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</si>
  <si>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</si>
  <si>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</si>
  <si>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</si>
  <si>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</si>
  <si>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</si>
  <si>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</si>
  <si>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</si>
  <si>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</si>
  <si>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</si>
  <si>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</si>
  <si>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</si>
  <si>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</si>
  <si>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</si>
  <si>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</si>
  <si>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</si>
  <si>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</si>
  <si>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</si>
  <si>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</si>
  <si>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</si>
  <si>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</si>
  <si>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</si>
  <si>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</si>
  <si>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</si>
  <si>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</si>
  <si>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</si>
  <si>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</si>
  <si>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</si>
  <si>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</si>
  <si>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</si>
  <si>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</si>
  <si>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</si>
  <si>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</si>
  <si>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</si>
  <si>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</si>
  <si>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</si>
  <si>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</si>
  <si>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</si>
  <si>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</si>
  <si>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</si>
  <si>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</si>
  <si>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</si>
  <si>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</si>
  <si>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</si>
  <si>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</si>
  <si>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</si>
  <si>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</si>
  <si>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</si>
  <si>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</si>
  <si>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</si>
  <si>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</si>
  <si>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</si>
  <si>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</si>
  <si>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</si>
  <si>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</si>
  <si>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</si>
  <si>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</si>
  <si>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</si>
  <si>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</si>
  <si>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</si>
  <si>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</si>
  <si>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</si>
  <si>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</si>
  <si>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</si>
  <si>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</si>
  <si>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</si>
  <si>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</si>
  <si>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</si>
  <si>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</si>
  <si>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</si>
  <si>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</si>
  <si>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</si>
  <si>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</si>
  <si>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</si>
  <si>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</si>
  <si>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</si>
  <si>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</si>
  <si>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</si>
  <si>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</si>
  <si>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</si>
  <si>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</si>
  <si>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</si>
  <si>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</si>
  <si>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</si>
  <si>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</si>
  <si>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</si>
  <si>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</si>
  <si>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</si>
  <si>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</si>
  <si>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</si>
  <si>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</si>
  <si>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</si>
  <si>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</si>
  <si>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</si>
  <si>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</si>
  <si>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</si>
  <si>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</si>
  <si>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</si>
  <si>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</si>
  <si>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</si>
  <si>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</si>
  <si>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</si>
  <si>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</si>
  <si>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</si>
  <si>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</si>
  <si>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</si>
  <si>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</si>
  <si>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</si>
  <si>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</si>
  <si>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</si>
  <si>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</si>
  <si>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</si>
  <si>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</si>
  <si>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</si>
  <si>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</si>
  <si>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</si>
  <si>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</si>
  <si>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</si>
  <si>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</si>
  <si>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</si>
  <si>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</si>
  <si>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</si>
  <si>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</si>
  <si>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</si>
  <si>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</si>
  <si>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</si>
  <si>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</si>
  <si>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</si>
  <si>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</si>
  <si>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</si>
  <si>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</si>
  <si>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</si>
  <si>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</si>
  <si>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</si>
  <si>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</si>
  <si>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</si>
  <si>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</si>
  <si>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</si>
  <si>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</si>
  <si>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</si>
  <si>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</si>
  <si>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</si>
  <si>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</si>
  <si>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</si>
  <si>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</si>
  <si>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</si>
  <si>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</si>
  <si>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</si>
  <si>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</si>
  <si>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</si>
  <si>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</si>
  <si>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</si>
  <si>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</si>
  <si>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</si>
  <si>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</si>
  <si>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</si>
  <si>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</si>
  <si>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</si>
  <si>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</si>
  <si>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</si>
  <si>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</si>
  <si>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</si>
  <si>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</si>
  <si>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</si>
  <si>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</si>
  <si>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</si>
  <si>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</si>
  <si>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</si>
  <si>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</si>
  <si>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</si>
  <si>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</si>
  <si>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</si>
  <si>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</si>
  <si>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</si>
  <si>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</si>
  <si>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</si>
  <si>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</si>
  <si>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</si>
  <si>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</si>
  <si>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</si>
  <si>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</si>
  <si>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</si>
  <si>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</si>
  <si>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</si>
  <si>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</si>
  <si>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</si>
  <si>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</si>
  <si>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</si>
  <si>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</si>
  <si>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</si>
  <si>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</si>
  <si>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</si>
  <si>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</si>
  <si>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</si>
  <si>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</si>
  <si>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</si>
  <si>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</si>
  <si>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</si>
  <si>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</si>
  <si>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</si>
  <si>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</si>
  <si>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</si>
  <si>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</si>
  <si>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</si>
  <si>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</si>
  <si>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</si>
  <si>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</si>
  <si>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</si>
  <si>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</si>
  <si>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</si>
  <si>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</si>
  <si>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</si>
  <si>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</si>
  <si>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</si>
  <si>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</si>
  <si>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</si>
  <si>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</si>
  <si>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</si>
  <si>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</si>
  <si>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</si>
  <si>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</si>
  <si>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</si>
  <si>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</si>
  <si>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</si>
  <si>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</si>
  <si>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</si>
  <si>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</si>
  <si>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</si>
  <si>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</si>
  <si>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</si>
  <si>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</si>
  <si>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</si>
  <si>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</si>
  <si>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</si>
  <si>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</si>
  <si>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</si>
  <si>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</si>
  <si>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</si>
  <si>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</si>
  <si>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</si>
  <si>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</si>
  <si>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</si>
  <si>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</si>
  <si>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</si>
  <si>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</si>
  <si>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</si>
  <si>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</si>
  <si>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</si>
  <si>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</si>
  <si>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</si>
  <si>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</si>
  <si>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</si>
  <si>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</si>
  <si>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</si>
  <si>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</si>
  <si>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</si>
  <si>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</si>
  <si>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</si>
  <si>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</si>
  <si>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</si>
  <si>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</si>
  <si>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</si>
  <si>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</si>
  <si>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</si>
  <si>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</si>
  <si>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</si>
  <si>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</si>
  <si>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</si>
  <si>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</si>
  <si>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</si>
  <si>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</si>
  <si>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</si>
  <si>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</si>
  <si>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</si>
  <si>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</si>
  <si>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</si>
  <si>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</si>
  <si>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</si>
  <si>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</si>
  <si>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</si>
  <si>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</si>
  <si>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</si>
  <si>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</si>
  <si>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</si>
  <si>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</si>
  <si>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</si>
  <si>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</si>
  <si>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</si>
  <si>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</si>
  <si>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</si>
  <si>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</si>
  <si>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</si>
  <si>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</si>
  <si>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</si>
  <si>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</si>
  <si>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</si>
  <si>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</si>
  <si>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</si>
  <si>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</si>
  <si>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</si>
  <si>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</si>
  <si>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</si>
  <si>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</si>
  <si>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</si>
  <si>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</si>
  <si>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</si>
  <si>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</si>
  <si>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</si>
  <si>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</si>
  <si>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</si>
  <si>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</si>
  <si>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</si>
  <si>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</si>
  <si>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</si>
  <si>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</si>
  <si>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</si>
  <si>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</si>
  <si>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</si>
  <si>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</si>
  <si>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</si>
  <si>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</si>
  <si>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</si>
  <si>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</si>
  <si>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</si>
  <si>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</si>
  <si>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</si>
  <si>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</si>
  <si>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</si>
  <si>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</si>
  <si>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</si>
  <si>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</si>
  <si>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</si>
  <si>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</si>
  <si>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</si>
  <si>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</si>
  <si>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</si>
  <si>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</si>
  <si>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</si>
  <si>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</si>
  <si>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</si>
  <si>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</si>
  <si>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</si>
  <si>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</si>
  <si>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</si>
  <si>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</si>
  <si>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</si>
  <si>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</si>
  <si>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</si>
  <si>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</si>
  <si>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</si>
  <si>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</si>
  <si>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</si>
  <si>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</si>
  <si>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</si>
  <si>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</si>
  <si>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</si>
  <si>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</si>
  <si>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</si>
  <si>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</si>
  <si>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</si>
  <si>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</si>
  <si>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</si>
  <si>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</si>
  <si>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</si>
  <si>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</si>
  <si>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</si>
  <si>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</si>
  <si>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</si>
  <si>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</si>
  <si>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</si>
  <si>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</si>
  <si>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</si>
  <si>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</si>
  <si>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</si>
  <si>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</si>
  <si>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</si>
  <si>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</si>
  <si>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</si>
  <si>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</si>
  <si>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</si>
  <si>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</si>
  <si>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</si>
  <si>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</si>
  <si>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</si>
  <si>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</si>
  <si>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</si>
  <si>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</si>
  <si>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</si>
  <si>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</si>
  <si>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</si>
  <si>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</si>
  <si>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</si>
  <si>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</si>
  <si>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</si>
  <si>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</si>
  <si>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</si>
  <si>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</si>
  <si>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</si>
  <si>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</si>
  <si>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</si>
  <si>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</si>
  <si>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</si>
  <si>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</si>
  <si>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</si>
  <si>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</si>
  <si>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</si>
  <si>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</si>
  <si>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</si>
  <si>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</si>
  <si>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</si>
  <si>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</si>
  <si>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</si>
  <si>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</si>
  <si>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</si>
  <si>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</si>
  <si>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</si>
  <si>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</si>
  <si>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</si>
  <si>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</si>
  <si>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</si>
  <si>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</si>
  <si>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</si>
  <si>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</si>
  <si>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</si>
  <si>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</si>
  <si>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</si>
  <si>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</si>
  <si>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</si>
  <si>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</si>
  <si>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</si>
  <si>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</si>
  <si>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</si>
  <si>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</si>
  <si>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</si>
  <si>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</si>
  <si>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</si>
  <si>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</si>
  <si>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</si>
  <si>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</si>
  <si>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</si>
  <si>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</si>
  <si>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</si>
  <si>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</si>
  <si>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</si>
  <si>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</si>
  <si>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</si>
  <si>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</si>
  <si>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</si>
  <si>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</si>
  <si>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</si>
  <si>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</si>
  <si>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</si>
  <si>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</si>
  <si>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</si>
  <si>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</si>
  <si>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</si>
  <si>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</si>
  <si>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</si>
  <si>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</si>
  <si>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</si>
  <si>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</si>
  <si>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</si>
  <si>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</si>
  <si>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</si>
  <si>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</si>
  <si>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</si>
  <si>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</si>
  <si>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</si>
  <si>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</si>
  <si>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</si>
  <si>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</si>
  <si>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</si>
  <si>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</si>
  <si>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</si>
  <si>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</si>
  <si>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</si>
  <si>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</si>
  <si>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</si>
  <si>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</si>
  <si>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</si>
  <si>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</si>
  <si>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</si>
  <si>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</si>
  <si>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</si>
  <si>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</si>
  <si>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</si>
  <si>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</si>
  <si>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</si>
  <si>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</si>
  <si>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</si>
  <si>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</si>
  <si>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</si>
  <si>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</si>
  <si>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</si>
  <si>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</si>
  <si>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</si>
  <si>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</si>
  <si>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</si>
  <si>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</si>
  <si>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</si>
  <si>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</si>
  <si>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</si>
  <si>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</si>
  <si>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</si>
  <si>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</si>
  <si>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</si>
  <si>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</si>
  <si>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</si>
  <si>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</si>
  <si>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</si>
  <si>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</si>
  <si>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</si>
  <si>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</si>
  <si>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</si>
  <si>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</si>
  <si>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</si>
  <si>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</si>
  <si>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</si>
  <si>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</si>
  <si>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</si>
  <si>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</si>
  <si>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</si>
  <si>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</si>
  <si>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</si>
  <si>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</si>
  <si>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</si>
  <si>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</si>
  <si>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</si>
  <si>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</si>
  <si>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</si>
  <si>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</si>
  <si>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</si>
  <si>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</si>
  <si>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</si>
  <si>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</si>
  <si>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</si>
  <si>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</si>
  <si>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</si>
  <si>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</si>
  <si>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</si>
  <si>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</si>
  <si>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</si>
  <si>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</si>
  <si>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</si>
  <si>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</si>
  <si>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</si>
  <si>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</si>
  <si>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</si>
  <si>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</si>
  <si>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</si>
  <si>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</si>
  <si>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</si>
  <si>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</si>
  <si>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</si>
  <si>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</si>
  <si>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</si>
  <si>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</si>
  <si>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</si>
  <si>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</si>
  <si>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</si>
  <si>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</si>
  <si>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</si>
  <si>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</si>
  <si>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</si>
  <si>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</si>
  <si>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</si>
  <si>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</si>
  <si>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</si>
  <si>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</si>
  <si>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</si>
  <si>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</si>
  <si>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</si>
  <si>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</si>
  <si>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</si>
  <si>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</si>
  <si>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</si>
  <si>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</si>
  <si>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</si>
  <si>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</si>
  <si>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</si>
  <si>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</si>
  <si>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</si>
  <si>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</si>
  <si>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</si>
  <si>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</si>
  <si>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</si>
  <si>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</si>
  <si>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</si>
  <si>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</si>
  <si>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</si>
  <si>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</si>
  <si>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</si>
  <si>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</si>
  <si>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</si>
  <si>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</si>
  <si>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</si>
  <si>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</si>
  <si>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</si>
  <si>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</si>
  <si>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</si>
  <si>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</si>
  <si>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</si>
  <si>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</si>
  <si>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</si>
  <si>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</si>
  <si>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</si>
  <si>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</si>
  <si>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</si>
  <si>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</si>
  <si>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</si>
  <si>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</si>
  <si>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</si>
  <si>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</si>
  <si>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</si>
  <si>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</si>
  <si>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</si>
  <si>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</si>
  <si>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</si>
  <si>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</si>
  <si>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</si>
  <si>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</si>
  <si>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</si>
  <si>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</si>
  <si>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</si>
  <si>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</si>
  <si>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</si>
  <si>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</si>
  <si>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</si>
  <si>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</si>
  <si>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</si>
  <si>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</si>
  <si>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</si>
  <si>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</si>
  <si>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</si>
  <si>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</si>
  <si>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</si>
  <si>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</si>
  <si>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</si>
  <si>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</si>
  <si>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</si>
  <si>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</si>
  <si>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</si>
  <si>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</si>
  <si>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</si>
  <si>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</si>
  <si>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</si>
  <si>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</si>
  <si>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</si>
  <si>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</si>
  <si>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</si>
  <si>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</si>
  <si>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</si>
  <si>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</si>
  <si>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</si>
  <si>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</si>
  <si>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</si>
  <si>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</si>
  <si>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</si>
  <si>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</si>
  <si>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</si>
  <si>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</si>
  <si>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</si>
  <si>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</si>
  <si>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</si>
  <si>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</si>
  <si>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</si>
  <si>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</si>
  <si>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</si>
  <si>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</si>
  <si>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</si>
  <si>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</si>
  <si>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</si>
  <si>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</si>
  <si>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</si>
  <si>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</si>
  <si>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</si>
  <si>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</si>
  <si>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</si>
  <si>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</si>
  <si>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</si>
  <si>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</si>
  <si>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</si>
  <si>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</si>
  <si>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</si>
  <si>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</si>
  <si>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</si>
  <si>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</si>
  <si>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</si>
  <si>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</si>
  <si>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</si>
  <si>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</si>
  <si>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</si>
  <si>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</si>
  <si>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</si>
  <si>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</si>
  <si>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</si>
  <si>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</si>
  <si>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</si>
  <si>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</si>
  <si>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</si>
  <si>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</si>
  <si>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</si>
  <si>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</si>
  <si>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</si>
  <si>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</si>
  <si>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</si>
  <si>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</si>
  <si>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</si>
  <si>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</si>
  <si>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</si>
  <si>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</si>
  <si>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</si>
  <si>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</si>
  <si>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</si>
  <si>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</si>
  <si>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</si>
  <si>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</si>
  <si>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</si>
  <si>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</si>
  <si>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</si>
  <si>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</si>
  <si>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</si>
  <si>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</si>
  <si>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</si>
  <si>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</si>
  <si>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</si>
  <si>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</si>
  <si>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</si>
  <si>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</si>
  <si>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</si>
  <si>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</si>
  <si>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</si>
  <si>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</si>
  <si>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</si>
  <si>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</si>
  <si>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</si>
  <si>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</si>
  <si>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</si>
  <si>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</si>
  <si>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</si>
  <si>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</si>
  <si>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</si>
  <si>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</si>
  <si>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</si>
  <si>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</si>
  <si>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</si>
  <si>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</si>
  <si>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</si>
  <si>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</si>
  <si>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</si>
  <si>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</si>
  <si>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</si>
  <si>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</si>
  <si>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</si>
  <si>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</si>
  <si>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</si>
  <si>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</si>
  <si>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</si>
  <si>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</si>
  <si>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</si>
  <si>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</si>
  <si>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</si>
  <si>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</si>
  <si>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</si>
  <si>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</si>
  <si>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</si>
  <si>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</si>
  <si>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</si>
  <si>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</si>
  <si>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</si>
  <si>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</si>
  <si>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</si>
  <si>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</si>
  <si>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</si>
  <si>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</si>
  <si>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</si>
  <si>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</si>
  <si>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</si>
  <si>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</si>
  <si>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</si>
  <si>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</si>
  <si>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</si>
  <si>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</si>
  <si>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</si>
  <si>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</si>
  <si>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</si>
  <si>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</si>
  <si>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</si>
  <si>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</si>
  <si>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</si>
  <si>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</si>
  <si>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</si>
  <si>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</si>
  <si>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</si>
  <si>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</si>
  <si>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</si>
  <si>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</si>
  <si>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</si>
  <si>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</si>
  <si>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</si>
  <si>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</si>
  <si>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</si>
  <si>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</si>
  <si>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</si>
  <si>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</si>
  <si>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</si>
  <si>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</si>
  <si>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</si>
  <si>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</si>
  <si>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</si>
  <si>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</si>
  <si>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</si>
  <si>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</si>
  <si>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</si>
  <si>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</si>
  <si>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</si>
  <si>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</si>
  <si>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</si>
  <si>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</si>
  <si>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</si>
  <si>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</si>
  <si>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</si>
  <si>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</si>
  <si>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</si>
  <si>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</si>
  <si>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</si>
  <si>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</si>
  <si>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</si>
  <si>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</si>
  <si>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</si>
  <si>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</si>
  <si>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</si>
  <si>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</si>
  <si>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</si>
  <si>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</si>
  <si>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</si>
  <si>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</si>
  <si>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</si>
  <si>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</si>
  <si>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</si>
  <si>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</si>
  <si>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</si>
  <si>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</si>
  <si>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</si>
  <si>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</si>
  <si>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</si>
  <si>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</si>
  <si>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</si>
  <si>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</si>
  <si>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</si>
  <si>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</si>
  <si>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</si>
  <si>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</si>
  <si>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</si>
  <si>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</si>
  <si>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</si>
  <si>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</si>
  <si>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</si>
  <si>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</si>
  <si>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</si>
  <si>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</si>
  <si>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</si>
  <si>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</si>
  <si>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</si>
  <si>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</si>
  <si>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</si>
  <si>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</si>
  <si>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</si>
  <si>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</si>
  <si>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</si>
  <si>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</si>
  <si>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</si>
  <si>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</si>
  <si>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</si>
  <si>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</si>
  <si>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</si>
  <si>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</si>
  <si>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</si>
  <si>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</si>
  <si>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</si>
  <si>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</si>
  <si>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</si>
  <si>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</si>
  <si>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</si>
  <si>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</si>
  <si>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</si>
  <si>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</si>
  <si>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</si>
  <si>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</si>
  <si>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</si>
  <si>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</si>
  <si>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</si>
  <si>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</si>
  <si>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</si>
  <si>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</si>
  <si>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</si>
  <si>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</si>
  <si>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</si>
  <si>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</si>
  <si>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</si>
  <si>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</si>
  <si>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</si>
  <si>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</si>
  <si>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</si>
  <si>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</si>
  <si>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</si>
  <si>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</si>
  <si>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</si>
  <si>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</si>
  <si>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</si>
  <si>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</si>
  <si>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</si>
  <si>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</si>
  <si>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</si>
  <si>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</si>
  <si>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</si>
  <si>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</si>
  <si>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</si>
  <si>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</si>
  <si>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</si>
  <si>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</si>
  <si>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</si>
  <si>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</si>
  <si>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</si>
  <si>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</si>
  <si>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</si>
  <si>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</si>
  <si>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</si>
  <si>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</si>
  <si>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</si>
  <si>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</si>
  <si>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</si>
  <si>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</si>
  <si>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</si>
  <si>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</si>
  <si>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</si>
  <si>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</si>
  <si>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</si>
  <si>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</si>
  <si>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</si>
  <si>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</si>
  <si>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</si>
  <si>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</si>
  <si>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</si>
  <si>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</si>
  <si>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</si>
  <si>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</si>
  <si>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</si>
  <si>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</si>
  <si>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</si>
  <si>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</si>
  <si>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</si>
  <si>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</si>
  <si>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</si>
  <si>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</si>
  <si>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</si>
  <si>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</si>
  <si>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</si>
  <si>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</si>
  <si>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</si>
  <si>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</si>
  <si>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</si>
  <si>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</si>
  <si>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</si>
  <si>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</si>
  <si>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</si>
  <si>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</si>
  <si>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</si>
  <si>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</si>
  <si>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</si>
  <si>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</si>
  <si>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</si>
  <si>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</si>
  <si>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</si>
  <si>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</si>
  <si>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</si>
  <si>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</si>
  <si>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</si>
  <si>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</si>
  <si>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</si>
  <si>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</si>
  <si>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</si>
  <si>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</si>
  <si>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</si>
  <si>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</si>
  <si>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</si>
  <si>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</si>
  <si>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</si>
  <si>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</si>
  <si>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</si>
  <si>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</si>
  <si>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</si>
  <si>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</si>
  <si>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</si>
  <si>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</si>
  <si>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</si>
  <si>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</si>
  <si>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</si>
  <si>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</si>
  <si>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</si>
  <si>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</si>
  <si>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</si>
  <si>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</si>
  <si>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</si>
  <si>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</si>
  <si>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</si>
  <si>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</si>
  <si>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</si>
  <si>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</si>
  <si>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</si>
  <si>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</si>
  <si>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</si>
  <si>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</si>
  <si>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</si>
  <si>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</si>
  <si>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</si>
  <si>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</si>
  <si>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</si>
  <si>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</si>
  <si>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</si>
  <si>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</si>
  <si>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</si>
  <si>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</si>
  <si>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</si>
  <si>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</si>
  <si>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</si>
  <si>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</si>
  <si>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</si>
  <si>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</si>
  <si>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</si>
  <si>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</si>
  <si>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</si>
  <si>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</si>
  <si>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</si>
  <si>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</si>
  <si>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</si>
  <si>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</si>
  <si>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</si>
  <si>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</si>
  <si>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</si>
  <si>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</si>
  <si>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</si>
  <si>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</si>
  <si>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</si>
  <si>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</si>
  <si>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</si>
  <si>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</si>
  <si>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</si>
  <si>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</si>
  <si>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</si>
  <si>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</si>
  <si>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</si>
  <si>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</si>
  <si>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</si>
  <si>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</si>
  <si>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</si>
  <si>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</si>
  <si>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</si>
  <si>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</si>
  <si>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</si>
  <si>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</si>
  <si>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</si>
  <si>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</si>
  <si>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</si>
  <si>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</si>
  <si>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</si>
  <si>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</si>
  <si>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</si>
  <si>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</si>
  <si>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</si>
  <si>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</si>
  <si>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</si>
  <si>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</si>
  <si>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</si>
  <si>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</si>
  <si>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</si>
  <si>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</si>
  <si>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</si>
  <si>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</si>
  <si>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</si>
  <si>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</si>
  <si>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</si>
  <si>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</si>
  <si>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</si>
  <si>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</si>
  <si>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</si>
  <si>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</si>
  <si>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</si>
  <si>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</si>
  <si>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</si>
  <si>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</si>
  <si>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</si>
  <si>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</si>
  <si>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</si>
  <si>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</si>
  <si>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</si>
  <si>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</si>
  <si>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</si>
  <si>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</si>
  <si>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</si>
  <si>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</si>
  <si>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</si>
  <si>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</si>
  <si>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</si>
  <si>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</si>
  <si>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</si>
  <si>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</si>
  <si>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</si>
  <si>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</si>
  <si>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</si>
  <si>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</si>
  <si>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</si>
  <si>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</si>
  <si>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</si>
  <si>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</si>
  <si>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</si>
  <si>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</si>
  <si>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</si>
  <si>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</si>
  <si>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</si>
  <si>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</si>
  <si>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</si>
  <si>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</si>
  <si>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</si>
  <si>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</si>
  <si>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</si>
  <si>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</si>
  <si>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</si>
  <si>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</si>
  <si>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</si>
  <si>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</si>
  <si>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</si>
  <si>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</si>
  <si>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</si>
  <si>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</si>
  <si>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</si>
  <si>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</si>
  <si>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</si>
  <si>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</si>
  <si>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</si>
  <si>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</si>
  <si>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</si>
  <si>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</si>
  <si>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</si>
  <si>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</si>
  <si>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</si>
  <si>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</si>
  <si>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</si>
  <si>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</si>
  <si>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</si>
  <si>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</si>
  <si>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</si>
  <si>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</si>
  <si>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</si>
  <si>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</si>
  <si>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</si>
  <si>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</si>
  <si>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</si>
  <si>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</si>
  <si>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</si>
  <si>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</si>
  <si>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</si>
  <si>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</si>
  <si>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</si>
  <si>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</si>
  <si>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</si>
  <si>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</si>
  <si>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</si>
  <si>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</si>
  <si>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</si>
  <si>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</si>
  <si>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</si>
  <si>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</si>
  <si>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</si>
  <si>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</si>
  <si>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</si>
  <si>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</si>
  <si>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</si>
  <si>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</si>
  <si>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</si>
  <si>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</si>
  <si>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</si>
  <si>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</si>
  <si>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</si>
  <si>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</si>
  <si>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</si>
  <si>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</si>
  <si>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</si>
  <si>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</si>
  <si>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</si>
  <si>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</si>
  <si>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</si>
  <si>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</si>
  <si>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</si>
  <si>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</si>
  <si>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</si>
  <si>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</si>
  <si>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</si>
  <si>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</si>
  <si>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</si>
  <si>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</si>
  <si>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</si>
  <si>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</si>
  <si>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</si>
  <si>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</si>
  <si>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</si>
  <si>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</si>
  <si>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</si>
  <si>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</si>
  <si>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</si>
  <si>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</si>
  <si>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</si>
  <si>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</si>
  <si>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</si>
  <si>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</si>
  <si>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</si>
  <si>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</si>
  <si>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</si>
  <si>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</si>
  <si>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</si>
  <si>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</si>
  <si>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</si>
  <si>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</si>
  <si>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</si>
  <si>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</si>
  <si>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</si>
  <si>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</si>
  <si>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</si>
  <si>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</si>
  <si>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</si>
  <si>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</si>
  <si>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</si>
  <si>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</si>
  <si>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</si>
  <si>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</si>
  <si>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</si>
  <si>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</si>
  <si>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</si>
  <si>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</si>
  <si>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</si>
  <si>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</si>
  <si>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</si>
  <si>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</si>
  <si>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</si>
  <si>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</si>
  <si>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</si>
  <si>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</si>
  <si>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</si>
  <si>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</si>
  <si>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</si>
  <si>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</si>
  <si>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</si>
  <si>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</si>
  <si>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</si>
  <si>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</si>
  <si>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</si>
  <si>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</si>
  <si>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</si>
  <si>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</si>
  <si>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</si>
  <si>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</si>
  <si>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</si>
  <si>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</si>
  <si>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</si>
  <si>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</si>
  <si>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</si>
  <si>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</si>
  <si>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</si>
  <si>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</si>
  <si>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</si>
  <si>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</si>
  <si>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</si>
  <si>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</si>
  <si>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</si>
  <si>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</si>
  <si>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</si>
  <si>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</si>
  <si>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</si>
  <si>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</si>
  <si>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</si>
  <si>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</si>
  <si>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</si>
  <si>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</si>
  <si>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</si>
  <si>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</si>
  <si>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</si>
  <si>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</si>
  <si>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</si>
  <si>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</si>
  <si>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</si>
  <si>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</si>
  <si>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</si>
  <si>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</si>
  <si>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</si>
  <si>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</si>
  <si>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</si>
  <si>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</si>
  <si>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</si>
  <si>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</si>
  <si>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</si>
  <si>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</si>
  <si>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</si>
  <si>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</si>
  <si>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</si>
  <si>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</si>
  <si>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</si>
  <si>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</si>
  <si>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</si>
  <si>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</si>
  <si>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</si>
  <si>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</si>
  <si>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</si>
  <si>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</si>
  <si>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</si>
  <si>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</si>
  <si>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</si>
  <si>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</si>
  <si>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</si>
  <si>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</si>
  <si>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</si>
  <si>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</si>
  <si>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</si>
  <si>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</si>
  <si>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</si>
  <si>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</si>
  <si>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</si>
  <si>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</si>
  <si>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</si>
  <si>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</si>
  <si>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</si>
  <si>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</si>
  <si>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</si>
  <si>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</si>
  <si>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</si>
  <si>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</si>
  <si>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</si>
  <si>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</si>
  <si>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</si>
  <si>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</si>
  <si>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</si>
  <si>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</si>
  <si>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</si>
  <si>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</si>
  <si>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</si>
  <si>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</si>
  <si>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</si>
  <si>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</si>
  <si>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</si>
  <si>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</si>
  <si>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</si>
  <si>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</si>
  <si>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</si>
  <si>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</si>
  <si>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</si>
  <si>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</si>
  <si>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</si>
  <si>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</si>
  <si>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</si>
  <si>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</si>
  <si>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</si>
  <si>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</si>
  <si>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</si>
  <si>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</si>
  <si>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</si>
  <si>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</si>
  <si>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</si>
  <si>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</si>
  <si>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</si>
  <si>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</si>
  <si>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</si>
  <si>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</si>
  <si>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</si>
  <si>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</si>
  <si>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</si>
  <si>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</si>
  <si>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</si>
  <si>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</si>
  <si>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</si>
  <si>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</si>
  <si>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</si>
  <si>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</si>
  <si>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</si>
  <si>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</si>
  <si>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</si>
  <si>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</si>
  <si>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</si>
  <si>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</si>
  <si>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</si>
  <si>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</si>
  <si>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</si>
  <si>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</si>
  <si>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</si>
  <si>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</si>
  <si>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</si>
  <si>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</si>
  <si>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</si>
  <si>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</si>
  <si>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</si>
  <si>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</si>
  <si>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</si>
  <si>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</si>
  <si>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</si>
  <si>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</si>
  <si>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</si>
  <si>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</si>
  <si>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</si>
  <si>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</si>
  <si>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</si>
  <si>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</si>
  <si>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</si>
  <si>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</si>
  <si>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</si>
  <si>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</si>
  <si>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</si>
  <si>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</si>
  <si>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</si>
  <si>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</si>
  <si>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</si>
  <si>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</si>
  <si>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</si>
  <si>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</si>
  <si>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</si>
  <si>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</si>
  <si>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</si>
  <si>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</si>
  <si>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</si>
  <si>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</si>
  <si>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</si>
  <si>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</si>
  <si>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</si>
  <si>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</si>
  <si>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</si>
  <si>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</si>
  <si>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</si>
  <si>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</si>
  <si>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</si>
  <si>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</si>
  <si>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</si>
  <si>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</si>
  <si>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</si>
  <si>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</si>
  <si>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</si>
  <si>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</si>
  <si>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</si>
  <si>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</si>
  <si>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</si>
  <si>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</si>
  <si>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</si>
  <si>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</si>
  <si>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</si>
  <si>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</si>
  <si>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</si>
  <si>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</si>
  <si>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</si>
  <si>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</si>
  <si>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</si>
  <si>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</si>
  <si>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</si>
  <si>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</si>
  <si>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</si>
  <si>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</si>
  <si>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</si>
  <si>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</si>
  <si>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</si>
  <si>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</si>
  <si>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</si>
  <si>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</si>
  <si>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</si>
  <si>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</si>
  <si>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</si>
  <si>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</si>
  <si>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</si>
  <si>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</si>
  <si>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</si>
  <si>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</si>
  <si>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</si>
  <si>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</si>
  <si>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</si>
  <si>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</si>
  <si>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</si>
  <si>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</si>
  <si>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</si>
  <si>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</si>
  <si>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</si>
  <si>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</si>
  <si>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</si>
  <si>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</si>
  <si>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</si>
  <si>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</si>
  <si>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</si>
  <si>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</si>
  <si>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</si>
  <si>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</si>
  <si>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</si>
  <si>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</si>
  <si>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</si>
  <si>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</si>
  <si>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</si>
  <si>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</si>
  <si>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</si>
  <si>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</si>
  <si>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</si>
  <si>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</si>
  <si>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</si>
  <si>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</si>
  <si>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</si>
  <si>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</si>
  <si>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</si>
  <si>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</si>
  <si>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</si>
  <si>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</si>
  <si>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</si>
  <si>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</si>
  <si>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</si>
  <si>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</si>
  <si>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</si>
  <si>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</si>
  <si>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</si>
  <si>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</si>
  <si>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</si>
  <si>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</si>
  <si>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</si>
  <si>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</si>
  <si>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</si>
  <si>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</si>
  <si>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</si>
  <si>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</si>
  <si>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</si>
  <si>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</si>
  <si>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</si>
  <si>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</si>
  <si>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</si>
  <si>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</si>
  <si>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</si>
  <si>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</si>
  <si>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</si>
  <si>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</si>
  <si>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</si>
  <si>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</si>
  <si>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</si>
  <si>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</si>
  <si>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</si>
  <si>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</si>
  <si>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</si>
  <si>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</si>
  <si>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</si>
  <si>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</si>
  <si>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</si>
  <si>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</si>
  <si>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</si>
  <si>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</si>
  <si>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</si>
  <si>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</si>
  <si>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</si>
  <si>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</si>
  <si>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</si>
  <si>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</si>
  <si>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</si>
  <si>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</si>
  <si>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</si>
  <si>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</si>
  <si>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</si>
  <si>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</si>
  <si>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</si>
  <si>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</si>
  <si>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</si>
  <si>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</si>
  <si>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</si>
  <si>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</si>
  <si>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</si>
  <si>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</si>
  <si>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</si>
  <si>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</si>
  <si>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</si>
  <si>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</si>
  <si>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</si>
  <si>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</si>
  <si>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</si>
  <si>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</si>
  <si>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</si>
  <si>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</si>
  <si>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</si>
  <si>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</si>
  <si>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</si>
  <si>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</si>
  <si>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</si>
  <si>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</si>
  <si>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</si>
  <si>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</si>
  <si>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</si>
  <si>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</si>
  <si>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</si>
  <si>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</si>
  <si>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</si>
  <si>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</si>
  <si>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</si>
  <si>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</si>
  <si>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</si>
  <si>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</si>
  <si>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</si>
  <si>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</si>
  <si>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</si>
  <si>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</si>
  <si>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</si>
  <si>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</si>
  <si>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</si>
  <si>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</si>
  <si>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</si>
  <si>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</si>
  <si>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</si>
  <si>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</si>
  <si>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</si>
  <si>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</si>
  <si>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</si>
  <si>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</si>
  <si>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</si>
  <si>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</si>
  <si>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</si>
  <si>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</si>
  <si>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</si>
  <si>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</si>
  <si>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</si>
  <si>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</si>
  <si>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</si>
  <si>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</si>
  <si>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</si>
  <si>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</si>
  <si>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</si>
  <si>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</si>
  <si>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</si>
  <si>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</si>
  <si>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</si>
  <si>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</si>
  <si>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</si>
  <si>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</si>
  <si>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</si>
  <si>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</si>
  <si>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</si>
  <si>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</si>
  <si>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</si>
  <si>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</si>
  <si>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</si>
  <si>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</si>
  <si>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</si>
  <si>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</si>
  <si>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</si>
  <si>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</si>
  <si>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</si>
  <si>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</si>
  <si>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</si>
  <si>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</si>
  <si>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</si>
  <si>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</si>
  <si>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</si>
  <si>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</si>
  <si>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</si>
  <si>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</si>
  <si>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</si>
  <si>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</si>
  <si>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</si>
  <si>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</si>
  <si>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</si>
  <si>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</si>
  <si>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</si>
  <si>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</si>
  <si>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</si>
  <si>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</si>
  <si>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</si>
  <si>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</si>
  <si>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</si>
  <si>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</si>
  <si>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</si>
  <si>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</si>
  <si>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</si>
  <si>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</si>
  <si>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</si>
  <si>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</si>
  <si>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</si>
  <si>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</si>
  <si>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</si>
  <si>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</si>
  <si>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</si>
  <si>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</si>
  <si>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</si>
  <si>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</si>
  <si>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</si>
  <si>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</si>
  <si>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</si>
  <si>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</si>
  <si>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</si>
  <si>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</si>
  <si>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</si>
  <si>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</si>
  <si>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</si>
  <si>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</si>
  <si>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</si>
  <si>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</si>
  <si>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</si>
  <si>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</si>
  <si>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</si>
  <si>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</si>
  <si>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</si>
  <si>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</si>
  <si>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</si>
  <si>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</si>
  <si>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</si>
  <si>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</si>
  <si>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</si>
  <si>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</si>
  <si>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</si>
  <si>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</si>
  <si>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</si>
  <si>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</si>
  <si>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</si>
  <si>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</si>
  <si>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</si>
  <si>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</si>
  <si>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</si>
  <si>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</si>
  <si>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</si>
  <si>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</si>
  <si>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</si>
  <si>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</si>
  <si>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</si>
  <si>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</si>
  <si>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</si>
  <si>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</si>
  <si>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</si>
  <si>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</si>
  <si>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</si>
  <si>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</si>
  <si>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</si>
  <si>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</si>
  <si>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</si>
  <si>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</si>
  <si>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</si>
  <si>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</si>
  <si>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</si>
  <si>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</si>
  <si>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</si>
  <si>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</si>
  <si>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</si>
  <si>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</si>
  <si>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</si>
  <si>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</si>
  <si>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</si>
  <si>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</si>
  <si>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</si>
  <si>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</si>
  <si>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</si>
  <si>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</si>
  <si>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</si>
  <si>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</si>
  <si>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</si>
  <si>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</si>
  <si>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</si>
  <si>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</si>
  <si>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</si>
  <si>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</si>
  <si>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</si>
  <si>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</si>
  <si>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</si>
  <si>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</si>
  <si>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</si>
  <si>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</si>
  <si>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</si>
  <si>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</si>
  <si>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</si>
  <si>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</si>
  <si>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</si>
  <si>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</si>
  <si>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</si>
  <si>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</si>
  <si>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</si>
  <si>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</si>
  <si>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</si>
  <si>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</si>
  <si>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</si>
  <si>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</si>
  <si>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</si>
  <si>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</si>
  <si>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</si>
  <si>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</si>
  <si>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</si>
  <si>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</si>
  <si>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</si>
  <si>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</si>
  <si>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</si>
  <si>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</si>
  <si>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</si>
  <si>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</si>
  <si>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</si>
  <si>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</si>
  <si>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</si>
  <si>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</si>
  <si>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</si>
  <si>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</si>
  <si>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</si>
  <si>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</si>
  <si>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</si>
  <si>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</si>
  <si>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</si>
  <si>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</si>
  <si>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</si>
  <si>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</si>
  <si>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</si>
  <si>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</si>
  <si>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</si>
  <si>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</si>
  <si>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</si>
  <si>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</si>
  <si>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</si>
  <si>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</si>
  <si>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</si>
  <si>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</si>
  <si>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</si>
  <si>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</si>
  <si>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</si>
  <si>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</si>
  <si>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</si>
  <si>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</si>
  <si>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</si>
  <si>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</si>
  <si>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</si>
  <si>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</si>
  <si>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</si>
  <si>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</si>
  <si>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</si>
  <si>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</si>
  <si>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</si>
  <si>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</si>
  <si>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</si>
  <si>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</si>
  <si>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</si>
  <si>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</si>
  <si>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</si>
  <si>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</si>
  <si>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</si>
  <si>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</si>
  <si>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</si>
  <si>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</si>
  <si>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</si>
  <si>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</si>
  <si>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</si>
  <si>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</si>
  <si>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</si>
  <si>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</si>
  <si>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</si>
  <si>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</si>
  <si>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</si>
  <si>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</si>
  <si>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</si>
  <si>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</si>
  <si>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</si>
  <si>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</si>
  <si>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</si>
  <si>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</si>
  <si>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</si>
  <si>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</si>
  <si>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</si>
  <si>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</si>
  <si>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</si>
  <si>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</si>
  <si>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</si>
  <si>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</si>
  <si>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</si>
  <si>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</si>
  <si>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</si>
  <si>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</si>
  <si>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</si>
  <si>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</si>
  <si>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</si>
  <si>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</si>
  <si>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</si>
  <si>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</si>
  <si>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</si>
  <si>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</si>
  <si>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</si>
  <si>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</si>
  <si>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</si>
  <si>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</si>
  <si>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</si>
  <si>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</si>
  <si>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</si>
  <si>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</si>
  <si>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</si>
  <si>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</si>
  <si>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</si>
  <si>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</si>
  <si>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</si>
  <si>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</si>
  <si>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</si>
  <si>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</si>
  <si>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</si>
  <si>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</si>
  <si>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</si>
  <si>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</si>
  <si>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</si>
  <si>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</si>
  <si>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</si>
  <si>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</si>
  <si>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</si>
  <si>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</si>
  <si>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</si>
  <si>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</si>
  <si>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</si>
  <si>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</si>
  <si>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</si>
  <si>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</si>
  <si>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</si>
  <si>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</si>
  <si>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</si>
  <si>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</si>
  <si>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</si>
  <si>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</si>
  <si>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</si>
  <si>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</si>
  <si>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</si>
  <si>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</si>
  <si>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</si>
  <si>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</si>
  <si>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</si>
  <si>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</si>
  <si>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</si>
  <si>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</si>
  <si>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</si>
  <si>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</si>
  <si>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</si>
  <si>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</si>
  <si>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</si>
  <si>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</si>
  <si>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</si>
  <si>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</si>
  <si>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</si>
  <si>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</si>
  <si>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</si>
  <si>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</si>
  <si>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</si>
  <si>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</si>
  <si>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</si>
  <si>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</si>
  <si>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</si>
  <si>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</si>
  <si>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</si>
  <si>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</si>
  <si>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</si>
  <si>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</si>
  <si>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</si>
  <si>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</si>
  <si>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</si>
  <si>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</si>
  <si>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</si>
  <si>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</si>
  <si>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</si>
  <si>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</si>
  <si>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</si>
  <si>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</si>
  <si>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</si>
  <si>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</si>
  <si>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</si>
  <si>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</si>
  <si>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</si>
  <si>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</si>
  <si>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</si>
  <si>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</si>
  <si>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</si>
  <si>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</si>
  <si>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</si>
  <si>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</si>
  <si>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</si>
  <si>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</si>
  <si>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</si>
  <si>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</si>
  <si>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</si>
  <si>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</si>
  <si>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</si>
  <si>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</si>
  <si>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</si>
  <si>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</si>
  <si>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</si>
  <si>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</si>
  <si>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</si>
  <si>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</si>
  <si>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</si>
  <si>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</si>
  <si>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</si>
  <si>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</si>
  <si>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</si>
  <si>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</si>
  <si>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</si>
  <si>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</si>
  <si>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</si>
  <si>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</si>
  <si>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</si>
  <si>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</si>
  <si>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</si>
  <si>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</si>
  <si>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</si>
  <si>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</si>
  <si>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</si>
  <si>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</si>
  <si>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</si>
  <si>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</si>
  <si>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</si>
  <si>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</si>
  <si>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</si>
  <si>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</si>
  <si>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</si>
  <si>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</si>
  <si>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</si>
  <si>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</si>
  <si>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</si>
  <si>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</si>
  <si>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</si>
  <si>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</si>
  <si>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</si>
  <si>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</si>
  <si>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</si>
  <si>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</si>
  <si>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</si>
  <si>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</si>
  <si>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</si>
  <si>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</si>
  <si>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</si>
  <si>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</si>
  <si>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</si>
  <si>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</si>
  <si>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</si>
  <si>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</si>
  <si>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</si>
  <si>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</si>
  <si>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</si>
  <si>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</si>
  <si>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</si>
  <si>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</si>
  <si>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</si>
  <si>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</si>
  <si>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</si>
  <si>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</si>
  <si>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</si>
  <si>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</si>
  <si>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</si>
  <si>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</si>
  <si>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</si>
  <si>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</si>
  <si>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</si>
  <si>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</si>
  <si>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</si>
  <si>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</si>
  <si>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</si>
  <si>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</si>
  <si>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</si>
  <si>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</si>
  <si>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</si>
  <si>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</si>
  <si>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</si>
  <si>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</si>
  <si>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</si>
  <si>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</si>
  <si>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</si>
  <si>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</si>
  <si>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</si>
  <si>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</si>
  <si>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</si>
  <si>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</si>
  <si>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</si>
  <si>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</si>
  <si>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</si>
  <si>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</si>
  <si>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</si>
  <si>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</si>
  <si>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</si>
  <si>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</si>
  <si>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</si>
  <si>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</si>
  <si>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</si>
  <si>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</si>
  <si>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</si>
  <si>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</si>
  <si>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</si>
  <si>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</si>
  <si>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</si>
  <si>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</si>
  <si>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</si>
  <si>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</si>
  <si>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</si>
  <si>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</si>
  <si>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</si>
  <si>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</si>
  <si>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</si>
  <si>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</si>
  <si>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</si>
  <si>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</si>
  <si>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</si>
  <si>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</si>
  <si>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</si>
  <si>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</si>
  <si>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</si>
  <si>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</si>
  <si>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</si>
  <si>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</si>
  <si>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</si>
  <si>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</si>
  <si>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</si>
  <si>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</si>
  <si>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</si>
  <si>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</si>
  <si>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</si>
  <si>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</si>
  <si>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</si>
  <si>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</si>
  <si>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</si>
  <si>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</si>
  <si>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</si>
  <si>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</si>
  <si>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</si>
  <si>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</si>
  <si>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</si>
  <si>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</si>
  <si>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</si>
  <si>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</si>
  <si>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</si>
  <si>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</si>
  <si>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</si>
  <si>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</si>
  <si>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</si>
  <si>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</si>
  <si>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</si>
  <si>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</si>
  <si>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</si>
  <si>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</si>
  <si>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</si>
  <si>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</si>
  <si>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</si>
  <si>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</si>
  <si>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</si>
  <si>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</si>
  <si>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</si>
  <si>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</si>
  <si>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</si>
  <si>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</si>
  <si>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</si>
  <si>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</si>
  <si>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</si>
  <si>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</si>
  <si>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</si>
  <si>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</si>
  <si>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</si>
  <si>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</si>
  <si>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</si>
  <si>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</si>
  <si>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</si>
  <si>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</si>
  <si>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</si>
  <si>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</si>
  <si>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</si>
  <si>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</si>
  <si>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</si>
  <si>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</si>
  <si>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</si>
  <si>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</si>
  <si>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</si>
  <si>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</si>
  <si>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</si>
  <si>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</si>
  <si>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</si>
  <si>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</si>
  <si>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</si>
  <si>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</si>
  <si>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</si>
  <si>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</si>
  <si>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</si>
  <si>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</si>
  <si>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</si>
  <si>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</si>
  <si>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</si>
  <si>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</si>
  <si>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</si>
  <si>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</si>
  <si>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</si>
  <si>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</si>
  <si>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</si>
  <si>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</si>
  <si>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</si>
  <si>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</si>
  <si>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</si>
  <si>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</si>
  <si>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</si>
  <si>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</si>
  <si>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</si>
  <si>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</si>
  <si>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</si>
  <si>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</si>
  <si>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</si>
  <si>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</si>
  <si>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</si>
  <si>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</si>
  <si>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</si>
  <si>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</si>
  <si>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</si>
  <si>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</si>
  <si>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</si>
  <si>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</si>
  <si>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</si>
  <si>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</si>
  <si>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</si>
  <si>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</si>
  <si>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</si>
  <si>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</si>
  <si>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</si>
  <si>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</si>
  <si>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</si>
  <si>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</si>
  <si>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</si>
  <si>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</si>
  <si>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</si>
  <si>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</si>
  <si>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</si>
  <si>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</si>
  <si>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</si>
  <si>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</si>
  <si>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</si>
  <si>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</si>
  <si>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</si>
  <si>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</si>
  <si>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</si>
  <si>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</si>
  <si>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</si>
  <si>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</si>
  <si>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</si>
  <si>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</si>
  <si>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</si>
  <si>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</si>
  <si>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</si>
  <si>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</si>
  <si>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</si>
  <si>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</si>
  <si>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</si>
  <si>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</si>
  <si>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</si>
  <si>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</si>
  <si>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</si>
  <si>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</si>
  <si>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</si>
  <si>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</si>
  <si>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</si>
  <si>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</si>
  <si>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</si>
  <si>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</si>
  <si>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</si>
  <si>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</si>
  <si>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</si>
  <si>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</si>
  <si>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</si>
  <si>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</si>
  <si>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</si>
  <si>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</si>
  <si>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</si>
  <si>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</si>
  <si>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</si>
  <si>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</si>
  <si>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</si>
  <si>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</si>
  <si>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</si>
  <si>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</si>
  <si>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</si>
  <si>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</si>
  <si>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</si>
  <si>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</si>
  <si>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</si>
  <si>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</si>
  <si>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</si>
  <si>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</si>
  <si>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</si>
  <si>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</si>
  <si>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</si>
  <si>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</si>
  <si>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</si>
  <si>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</si>
  <si>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</si>
  <si>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</si>
  <si>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</si>
  <si>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</si>
  <si>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</si>
  <si>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</si>
  <si>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</si>
  <si>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</si>
  <si>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</si>
  <si>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</si>
  <si>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</si>
  <si>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</si>
  <si>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</si>
  <si>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</si>
  <si>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</si>
  <si>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</si>
  <si>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</si>
  <si>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</si>
  <si>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</si>
  <si>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</si>
  <si>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</si>
  <si>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</si>
  <si>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</si>
  <si>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</si>
  <si>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</si>
  <si>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</si>
  <si>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</si>
  <si>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</si>
  <si>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</si>
  <si>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</si>
  <si>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</si>
  <si>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</si>
  <si>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</si>
  <si>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</si>
  <si>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</si>
  <si>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</si>
  <si>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</si>
  <si>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</si>
  <si>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</si>
  <si>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</si>
  <si>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</si>
  <si>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</si>
  <si>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</si>
  <si>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</si>
  <si>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</si>
  <si>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</si>
  <si>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</si>
  <si>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</si>
  <si>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</si>
  <si>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</si>
  <si>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</si>
  <si>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</si>
  <si>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</si>
  <si>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</si>
  <si>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</si>
  <si>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</si>
  <si>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</si>
  <si>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</si>
  <si>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</si>
  <si>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</si>
  <si>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</si>
  <si>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</si>
  <si>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</si>
  <si>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</si>
  <si>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</si>
  <si>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</si>
  <si>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</si>
  <si>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</si>
  <si>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</si>
  <si>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</si>
  <si>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</si>
  <si>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</si>
  <si>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</si>
  <si>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</si>
  <si>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</si>
  <si>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</si>
  <si>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</si>
  <si>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</si>
  <si>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</si>
  <si>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</si>
  <si>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</si>
  <si>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</si>
  <si>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</si>
  <si>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</si>
  <si>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</si>
  <si>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</si>
  <si>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</si>
  <si>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</si>
  <si>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</si>
  <si>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</si>
  <si>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</si>
  <si>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</si>
  <si>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</si>
  <si>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</si>
  <si>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</si>
  <si>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</si>
  <si>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</si>
  <si>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</si>
  <si>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</si>
  <si>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</si>
  <si>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</si>
  <si>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</si>
  <si>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</si>
  <si>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</si>
  <si>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</si>
  <si>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</si>
  <si>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</si>
  <si>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</si>
  <si>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</si>
  <si>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</si>
  <si>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</si>
  <si>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</si>
  <si>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</si>
  <si>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</si>
  <si>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</si>
  <si>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</si>
  <si>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</si>
  <si>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</si>
  <si>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</si>
  <si>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</si>
  <si>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</si>
  <si>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</si>
  <si>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</si>
  <si>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</si>
  <si>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</si>
  <si>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</si>
  <si>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</si>
  <si>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</si>
  <si>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</si>
  <si>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</si>
  <si>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</si>
  <si>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</si>
  <si>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</si>
  <si>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</si>
  <si>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</si>
  <si>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</si>
  <si>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</si>
  <si>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</si>
  <si>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</si>
  <si>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</si>
  <si>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</si>
  <si>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</si>
  <si>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</si>
  <si>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</si>
  <si>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</si>
  <si>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</si>
  <si>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</si>
  <si>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</si>
  <si>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</si>
  <si>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</si>
  <si>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</si>
  <si>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</si>
  <si>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</si>
  <si>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</si>
  <si>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</si>
  <si>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</si>
  <si>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</si>
  <si>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</si>
  <si>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</si>
  <si>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</si>
  <si>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</si>
  <si>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</si>
  <si>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</si>
  <si>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</si>
  <si>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</si>
  <si>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</si>
  <si>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</si>
  <si>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</si>
  <si>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</si>
  <si>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</si>
  <si>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</si>
  <si>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</si>
  <si>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</si>
  <si>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</si>
  <si>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</si>
  <si>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</si>
  <si>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</si>
  <si>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</si>
  <si>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</si>
  <si>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</si>
  <si>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</si>
  <si>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</si>
  <si>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</si>
  <si>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</si>
  <si>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</si>
  <si>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</si>
  <si>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</si>
  <si>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</si>
  <si>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</si>
  <si>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</si>
  <si>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</si>
  <si>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</si>
  <si>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</si>
  <si>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</si>
  <si>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</si>
  <si>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</si>
  <si>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</si>
  <si>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</si>
  <si>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</si>
  <si>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</si>
  <si>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</si>
  <si>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</si>
  <si>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</si>
  <si>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</si>
  <si>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</si>
  <si>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</si>
  <si>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</si>
  <si>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</si>
  <si>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</si>
  <si>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</si>
  <si>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</si>
  <si>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</si>
  <si>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</si>
  <si>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</si>
  <si>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</si>
  <si>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</si>
  <si>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</si>
  <si>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</si>
  <si>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</si>
  <si>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</si>
  <si>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</si>
  <si>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</si>
  <si>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</si>
  <si>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</si>
  <si>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</si>
  <si>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</si>
  <si>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</si>
  <si>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</si>
  <si>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</si>
  <si>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</si>
  <si>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</si>
  <si>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</si>
  <si>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</si>
  <si>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</si>
  <si>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</si>
  <si>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</si>
  <si>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</si>
  <si>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</si>
  <si>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</si>
  <si>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</si>
  <si>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</si>
  <si>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</si>
  <si>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</si>
  <si>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</si>
  <si>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</si>
  <si>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</si>
  <si>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</si>
  <si>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</si>
  <si>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</si>
  <si>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</si>
  <si>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</si>
  <si>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</si>
  <si>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</si>
  <si>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</si>
  <si>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</si>
  <si>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</si>
  <si>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</si>
  <si>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</si>
  <si>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</si>
  <si>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</si>
  <si>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</si>
  <si>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</si>
  <si>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</si>
  <si>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</si>
  <si>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</si>
  <si>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</si>
  <si>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</si>
  <si>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</si>
  <si>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</si>
  <si>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</si>
  <si>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</si>
  <si>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</si>
  <si>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</si>
  <si>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</si>
  <si>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</si>
  <si>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</si>
  <si>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</si>
  <si>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</si>
  <si>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</si>
  <si>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</si>
  <si>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</si>
  <si>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</si>
  <si>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</si>
  <si>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</si>
  <si>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</si>
  <si>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</si>
  <si>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</si>
  <si>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</si>
  <si>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</si>
  <si>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</si>
  <si>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</si>
  <si>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</si>
  <si>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</si>
  <si>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</si>
  <si>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</si>
  <si>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</si>
  <si>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</si>
  <si>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</si>
  <si>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</si>
  <si>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</si>
  <si>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</si>
  <si>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</si>
  <si>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</si>
  <si>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</si>
  <si>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</si>
  <si>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</si>
  <si>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</si>
  <si>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</si>
  <si>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</si>
  <si>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</si>
  <si>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</si>
  <si>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</si>
  <si>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</si>
  <si>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</si>
  <si>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</si>
  <si>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</si>
  <si>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</si>
  <si>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</si>
  <si>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</si>
  <si>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</si>
  <si>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</si>
  <si>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</si>
  <si>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</si>
  <si>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</si>
  <si>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</si>
  <si>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</si>
  <si>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</si>
  <si>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</si>
  <si>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</si>
  <si>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</si>
  <si>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</si>
  <si>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</si>
  <si>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</si>
  <si>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</si>
  <si>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</si>
  <si>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</si>
  <si>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</si>
  <si>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</si>
  <si>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</si>
  <si>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</si>
  <si>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</si>
  <si>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</si>
  <si>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</si>
  <si>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</si>
  <si>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</si>
  <si>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</si>
  <si>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</si>
  <si>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</si>
  <si>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</si>
  <si>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</si>
  <si>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</si>
  <si>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</si>
  <si>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</si>
  <si>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</si>
  <si>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</si>
  <si>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</si>
  <si>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</si>
  <si>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</si>
  <si>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</si>
  <si>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</si>
  <si>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</si>
  <si>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</si>
  <si>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</si>
  <si>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</si>
  <si>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</si>
  <si>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</si>
  <si>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</si>
  <si>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</si>
  <si>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</si>
  <si>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</si>
  <si>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</si>
  <si>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</si>
  <si>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</si>
  <si>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</si>
  <si>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</si>
  <si>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</si>
  <si>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</si>
  <si>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</si>
  <si>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</si>
  <si>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</si>
  <si>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</si>
  <si>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</si>
  <si>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</si>
  <si>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</si>
  <si>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</si>
  <si>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</si>
  <si>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</si>
  <si>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</si>
  <si>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</si>
  <si>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</si>
  <si>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</si>
  <si>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</si>
  <si>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</si>
  <si>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</si>
  <si>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</si>
  <si>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</si>
  <si>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</si>
  <si>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</si>
  <si>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</si>
  <si>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</si>
  <si>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</si>
  <si>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</si>
  <si>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</si>
  <si>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</si>
  <si>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</si>
  <si>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</si>
  <si>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</si>
  <si>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</si>
  <si>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</si>
  <si>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</si>
  <si>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</si>
  <si>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</si>
  <si>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</si>
  <si>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</si>
  <si>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</si>
  <si>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</si>
  <si>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</si>
  <si>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</si>
  <si>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</si>
  <si>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</si>
  <si>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</si>
  <si>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</si>
  <si>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</si>
  <si>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</si>
  <si>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</si>
  <si>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</si>
  <si>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</si>
  <si>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</si>
  <si>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</si>
  <si>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</si>
  <si>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</si>
  <si>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</si>
  <si>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</si>
  <si>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</si>
  <si>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</si>
  <si>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</si>
  <si>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</si>
  <si>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</si>
  <si>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</si>
  <si>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</si>
  <si>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</si>
  <si>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</si>
  <si>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</si>
  <si>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</si>
  <si>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</si>
  <si>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</si>
  <si>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</si>
  <si>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</si>
  <si>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</si>
  <si>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</si>
  <si>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</si>
  <si>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</si>
  <si>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</si>
  <si>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</si>
  <si>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</si>
  <si>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</si>
  <si>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</si>
  <si>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</si>
  <si>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</si>
  <si>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</si>
  <si>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</si>
  <si>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</si>
  <si>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</si>
  <si>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</si>
  <si>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</si>
  <si>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</si>
  <si>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</si>
  <si>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</si>
  <si>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</si>
  <si>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</si>
  <si>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</si>
  <si>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</si>
  <si>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</si>
  <si>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</si>
  <si>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</si>
  <si>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</si>
  <si>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</si>
  <si>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</si>
  <si>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</si>
  <si>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</si>
  <si>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</si>
  <si>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</si>
  <si>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</si>
  <si>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</si>
  <si>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</si>
  <si>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</si>
  <si>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</si>
  <si>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</si>
  <si>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</si>
  <si>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</si>
  <si>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</si>
  <si>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</si>
  <si>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</si>
  <si>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</si>
  <si>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</si>
  <si>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</si>
  <si>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</si>
  <si>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</si>
  <si>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</si>
  <si>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</si>
  <si>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</si>
  <si>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</si>
  <si>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</si>
  <si>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</si>
  <si>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</si>
  <si>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</si>
  <si>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</si>
  <si>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</si>
  <si>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</si>
  <si>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</si>
  <si>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</si>
  <si>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</si>
  <si>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</si>
  <si>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</si>
  <si>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</si>
  <si>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</si>
  <si>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</si>
  <si>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</si>
  <si>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</si>
  <si>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</si>
  <si>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</si>
  <si>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</si>
  <si>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</si>
  <si>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</si>
  <si>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</si>
  <si>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</si>
  <si>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</si>
  <si>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</si>
  <si>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</si>
  <si>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</si>
  <si>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</si>
  <si>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</si>
  <si>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</si>
  <si>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</si>
  <si>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</si>
  <si>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</si>
  <si>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</si>
  <si>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</si>
  <si>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</si>
  <si>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</si>
  <si>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</si>
  <si>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</si>
  <si>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</si>
  <si>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</si>
  <si>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</si>
  <si>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</si>
  <si>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</si>
  <si>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</si>
  <si>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</si>
  <si>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</si>
  <si>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</si>
  <si>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</si>
  <si>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</si>
  <si>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</si>
  <si>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</si>
  <si>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</si>
  <si>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</si>
  <si>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</si>
  <si>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</si>
  <si>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</si>
  <si>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</si>
  <si>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</si>
  <si>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</si>
  <si>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</si>
  <si>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</si>
  <si>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</si>
  <si>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</si>
  <si>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</si>
  <si>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</si>
  <si>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</si>
  <si>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</si>
  <si>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</si>
  <si>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</si>
  <si>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</si>
  <si>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</si>
  <si>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</si>
  <si>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</si>
  <si>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</si>
  <si>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</si>
  <si>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</si>
  <si>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</si>
  <si>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</si>
  <si>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</si>
  <si>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</si>
  <si>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</si>
  <si>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</si>
  <si>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</si>
  <si>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</si>
  <si>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</si>
  <si>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</si>
  <si>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</si>
  <si>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</si>
  <si>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</si>
  <si>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</si>
  <si>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</si>
  <si>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</si>
  <si>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</si>
  <si>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</si>
  <si>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</si>
  <si>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</si>
  <si>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</si>
  <si>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</si>
  <si>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</si>
  <si>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</si>
  <si>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</si>
  <si>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</si>
  <si>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</si>
  <si>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</si>
  <si>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</si>
  <si>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</si>
  <si>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</si>
  <si>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</si>
  <si>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</si>
  <si>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</si>
  <si>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</si>
  <si>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</si>
  <si>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</si>
  <si>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</si>
  <si>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</si>
  <si>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</si>
  <si>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</si>
  <si>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</si>
  <si>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</si>
  <si>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</si>
  <si>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</si>
  <si>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</si>
  <si>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</si>
  <si>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</si>
  <si>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</si>
  <si>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</si>
  <si>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</si>
  <si>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</si>
  <si>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</si>
  <si>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</si>
  <si>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</si>
  <si>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</si>
  <si>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</si>
  <si>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</si>
  <si>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</si>
  <si>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</si>
  <si>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</si>
  <si>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</si>
  <si>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</si>
  <si>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</si>
  <si>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</si>
  <si>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</si>
  <si>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</si>
  <si>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</si>
  <si>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</si>
  <si>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</si>
  <si>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</si>
  <si>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</si>
  <si>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</si>
  <si>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</si>
  <si>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</si>
  <si>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</si>
  <si>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</si>
  <si>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</si>
  <si>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</si>
  <si>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</si>
  <si>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</si>
  <si>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</si>
  <si>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</si>
  <si>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</si>
  <si>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</si>
  <si>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</si>
  <si>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</si>
  <si>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</si>
  <si>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</si>
  <si>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</si>
  <si>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</si>
  <si>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</si>
  <si>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</si>
  <si>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</si>
  <si>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</si>
  <si>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</si>
  <si>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</si>
  <si>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</si>
  <si>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</si>
  <si>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</si>
  <si>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</si>
  <si>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</si>
  <si>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</si>
  <si>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</si>
  <si>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</si>
  <si>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</si>
  <si>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</si>
  <si>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</si>
  <si>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</si>
  <si>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</si>
  <si>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</si>
  <si>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</si>
  <si>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</si>
  <si>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</si>
  <si>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</si>
  <si>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</si>
  <si>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</si>
  <si>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</si>
  <si>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</si>
  <si>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</si>
  <si>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</si>
  <si>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</si>
  <si>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</si>
  <si>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</si>
  <si>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</si>
  <si>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</si>
  <si>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</si>
  <si>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</si>
  <si>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</si>
  <si>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</si>
  <si>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</si>
  <si>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</si>
  <si>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</si>
  <si>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</si>
  <si>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</si>
  <si>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</si>
  <si>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</si>
  <si>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</si>
  <si>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</si>
  <si>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</si>
  <si>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</si>
  <si>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</si>
  <si>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</si>
  <si>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</si>
  <si>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</si>
  <si>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</si>
  <si>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</si>
  <si>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</si>
  <si>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</si>
  <si>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</si>
  <si>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</si>
  <si>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</si>
  <si>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</si>
  <si>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</si>
  <si>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</si>
  <si>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</si>
  <si>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</si>
  <si>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</si>
  <si>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</si>
  <si>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</si>
  <si>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</si>
  <si>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</si>
  <si>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</si>
  <si>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</si>
  <si>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</si>
  <si>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</si>
  <si>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</si>
  <si>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</si>
  <si>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</si>
  <si>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</si>
  <si>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</si>
  <si>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</si>
  <si>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</si>
  <si>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</si>
  <si>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</si>
  <si>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</si>
  <si>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</si>
  <si>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</si>
  <si>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</si>
  <si>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</si>
  <si>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</si>
  <si>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</si>
  <si>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</si>
  <si>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</si>
  <si>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</si>
  <si>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</si>
  <si>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</si>
  <si>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</si>
  <si>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</si>
  <si>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</si>
  <si>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</si>
  <si>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</si>
  <si>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</si>
  <si>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</si>
  <si>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</si>
  <si>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</si>
  <si>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</si>
  <si>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</si>
  <si>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</si>
  <si>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</si>
  <si>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</si>
  <si>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</si>
  <si>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</si>
  <si>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</si>
  <si>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</si>
  <si>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</si>
  <si>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</si>
  <si>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</si>
  <si>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</si>
  <si>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</si>
  <si>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</si>
  <si>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</si>
  <si>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</si>
  <si>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</si>
  <si>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</si>
  <si>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</si>
  <si>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</si>
  <si>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</si>
  <si>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</si>
  <si>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</si>
  <si>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</si>
  <si>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</si>
  <si>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</si>
  <si>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</si>
  <si>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</si>
  <si>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</si>
  <si>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</si>
  <si>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</si>
  <si>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</si>
  <si>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</si>
  <si>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</si>
  <si>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</si>
  <si>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</si>
  <si>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</si>
  <si>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</si>
  <si>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</si>
  <si>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</si>
  <si>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</si>
  <si>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</si>
  <si>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</si>
  <si>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</si>
  <si>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</si>
  <si>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</si>
  <si>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</si>
  <si>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</si>
  <si>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</si>
  <si>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</si>
  <si>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</si>
  <si>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</si>
  <si>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</si>
  <si>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</si>
  <si>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</si>
  <si>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</si>
  <si>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</si>
  <si>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</si>
  <si>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</si>
  <si>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</si>
  <si>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</si>
  <si>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</si>
  <si>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</si>
  <si>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</si>
  <si>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</si>
  <si>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</si>
  <si>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</si>
  <si>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</si>
  <si>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</si>
  <si>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</si>
  <si>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</si>
  <si>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</si>
  <si>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</si>
  <si>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</si>
  <si>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</si>
  <si>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</si>
  <si>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</si>
  <si>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</si>
  <si>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</si>
  <si>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</si>
  <si>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</si>
  <si>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</si>
  <si>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</si>
  <si>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</si>
  <si>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</si>
  <si>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</si>
  <si>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</si>
  <si>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</si>
  <si>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</si>
  <si>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</si>
  <si>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</si>
  <si>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</si>
  <si>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</si>
  <si>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</si>
  <si>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</si>
  <si>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</si>
  <si>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</si>
  <si>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</si>
  <si>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</si>
  <si>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</si>
  <si>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</si>
  <si>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</si>
  <si>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</si>
  <si>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</si>
  <si>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</si>
  <si>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</si>
  <si>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</si>
  <si>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</si>
  <si>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</si>
  <si>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</si>
  <si>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</si>
  <si>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</si>
  <si>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</si>
  <si>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</si>
  <si>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</si>
  <si>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</si>
  <si>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</si>
  <si>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</si>
  <si>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</si>
  <si>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</si>
  <si>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</si>
  <si>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</si>
  <si>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</si>
  <si>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</si>
  <si>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</si>
  <si>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</si>
  <si>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</si>
  <si>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</si>
  <si>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</si>
  <si>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</si>
  <si>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</si>
  <si>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</si>
  <si>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</si>
  <si>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</si>
  <si>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</si>
  <si>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</si>
  <si>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</si>
  <si>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</si>
  <si>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</si>
  <si>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</si>
  <si>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</si>
  <si>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</si>
  <si>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</si>
  <si>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</si>
  <si>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</si>
  <si>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</si>
  <si>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</si>
  <si>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</si>
  <si>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</si>
  <si>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</si>
  <si>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</si>
  <si>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</si>
  <si>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</si>
  <si>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</si>
  <si>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</si>
  <si>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</si>
  <si>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</si>
  <si>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</si>
  <si>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</si>
  <si>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</si>
  <si>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</si>
  <si>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</si>
  <si>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</si>
  <si>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</si>
  <si>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</si>
  <si>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</si>
  <si>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</si>
  <si>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</si>
  <si>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</si>
  <si>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</si>
  <si>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</si>
  <si>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</si>
  <si>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</si>
  <si>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</si>
  <si>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</si>
  <si>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</si>
  <si>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</si>
  <si>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</si>
  <si>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</si>
  <si>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</si>
  <si>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</si>
  <si>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</si>
  <si>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</si>
  <si>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</si>
  <si>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</si>
  <si>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</si>
  <si>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</si>
  <si>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</si>
  <si>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</si>
  <si>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</si>
  <si>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</si>
  <si>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</si>
  <si>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</si>
  <si>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</si>
  <si>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</si>
  <si>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</si>
  <si>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</si>
  <si>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</si>
  <si>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</si>
  <si>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</si>
  <si>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</si>
  <si>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</si>
  <si>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</si>
  <si>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</si>
  <si>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</si>
  <si>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</si>
  <si>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</si>
  <si>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</si>
  <si>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</si>
  <si>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</si>
  <si>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</si>
  <si>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</si>
  <si>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</si>
  <si>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</si>
  <si>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</si>
  <si>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</si>
  <si>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</si>
  <si>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</si>
  <si>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</si>
  <si>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</si>
  <si>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</si>
  <si>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</si>
  <si>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</si>
  <si>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</si>
  <si>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</si>
  <si>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</si>
  <si>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</si>
  <si>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</si>
  <si>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</si>
  <si>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</si>
  <si>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</si>
  <si>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</si>
  <si>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</si>
  <si>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</si>
  <si>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</si>
  <si>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</si>
  <si>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</si>
  <si>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</si>
  <si>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</si>
  <si>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</si>
  <si>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</si>
  <si>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</si>
  <si>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</si>
  <si>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</si>
  <si>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</si>
  <si>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</si>
  <si>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</si>
  <si>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</si>
  <si>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</si>
  <si>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</si>
  <si>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</si>
  <si>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</si>
  <si>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</si>
  <si>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</si>
  <si>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</si>
  <si>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</si>
  <si>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</si>
  <si>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</si>
  <si>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</si>
  <si>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</si>
  <si>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</si>
  <si>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</si>
  <si>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</si>
  <si>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</si>
  <si>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</si>
  <si>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</si>
  <si>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</si>
  <si>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</si>
  <si>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</si>
  <si>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</si>
  <si>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</si>
  <si>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</si>
  <si>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</si>
  <si>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</si>
  <si>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</si>
  <si>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</si>
  <si>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</si>
  <si>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</si>
  <si>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</si>
  <si>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</si>
  <si>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</si>
  <si>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</si>
  <si>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</si>
  <si>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</si>
  <si>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</si>
  <si>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</si>
  <si>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</si>
  <si>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</si>
  <si>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</si>
  <si>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</si>
  <si>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</si>
  <si>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</si>
  <si>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</si>
  <si>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</si>
  <si>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</si>
  <si>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</si>
  <si>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</si>
  <si>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</si>
  <si>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</si>
  <si>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</si>
  <si>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</si>
  <si>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</si>
  <si>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</si>
  <si>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</si>
  <si>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</si>
  <si>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</si>
  <si>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</si>
  <si>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</si>
  <si>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</si>
  <si>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</si>
  <si>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</si>
  <si>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</si>
  <si>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</si>
  <si>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</si>
  <si>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</si>
  <si>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</si>
  <si>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</si>
  <si>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</si>
  <si>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</si>
  <si>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</si>
  <si>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</si>
  <si>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</si>
  <si>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</si>
  <si>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</si>
  <si>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</si>
  <si>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</si>
  <si>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</si>
  <si>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</si>
  <si>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</si>
  <si>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</si>
  <si>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</si>
  <si>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</si>
  <si>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</si>
  <si>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</si>
  <si>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</si>
  <si>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</si>
  <si>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</si>
  <si>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</si>
  <si>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</si>
  <si>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</si>
  <si>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</si>
  <si>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</si>
  <si>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</si>
  <si>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</si>
  <si>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</si>
  <si>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</si>
  <si>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</si>
  <si>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</si>
  <si>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</si>
  <si>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</si>
  <si>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</si>
  <si>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</si>
  <si>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</si>
  <si>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</si>
  <si>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</si>
  <si>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</si>
  <si>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</si>
  <si>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</si>
  <si>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</si>
  <si>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</si>
  <si>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</si>
  <si>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</si>
  <si>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</si>
  <si>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</si>
  <si>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</si>
  <si>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</si>
  <si>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</si>
  <si>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</si>
  <si>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</si>
  <si>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</si>
  <si>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</si>
  <si>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</si>
  <si>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</si>
  <si>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</si>
  <si>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</si>
  <si>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</si>
  <si>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</si>
  <si>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</si>
  <si>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</si>
  <si>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</si>
  <si>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</si>
  <si>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</si>
  <si>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</si>
  <si>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</si>
  <si>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</si>
  <si>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</si>
  <si>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</si>
  <si>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</si>
  <si>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</si>
  <si>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</si>
  <si>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</si>
  <si>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</si>
  <si>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</si>
  <si>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</si>
  <si>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</si>
  <si>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</si>
  <si>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</si>
  <si>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</si>
  <si>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</si>
  <si>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</si>
  <si>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</si>
  <si>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</si>
  <si>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</si>
  <si>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</si>
  <si>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</si>
  <si>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</si>
  <si>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</si>
  <si>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</si>
  <si>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</si>
  <si>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</si>
  <si>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</si>
  <si>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</si>
  <si>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</si>
  <si>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</si>
  <si>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</si>
  <si>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</si>
  <si>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</si>
  <si>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</si>
  <si>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</si>
  <si>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</si>
  <si>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</si>
  <si>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</si>
  <si>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</si>
  <si>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</si>
  <si>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</si>
  <si>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</si>
  <si>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</si>
  <si>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</si>
  <si>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</si>
  <si>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</si>
  <si>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</si>
  <si>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</si>
  <si>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</si>
  <si>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</si>
  <si>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</si>
  <si>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</si>
  <si>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</si>
  <si>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</si>
  <si>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</si>
  <si>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</si>
  <si>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</si>
  <si>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</si>
  <si>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</si>
  <si>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</si>
  <si>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</si>
  <si>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</si>
  <si>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</si>
  <si>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</si>
  <si>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</si>
  <si>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</si>
  <si>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</si>
  <si>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</si>
  <si>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</si>
  <si>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</si>
  <si>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</si>
  <si>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</si>
  <si>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</si>
  <si>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</si>
  <si>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</si>
  <si>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</si>
  <si>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</si>
  <si>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</si>
  <si>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</si>
  <si>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</si>
  <si>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</si>
  <si>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</si>
  <si>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</si>
  <si>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</si>
  <si>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</si>
  <si>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</si>
  <si>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</si>
  <si>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</si>
  <si>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</si>
  <si>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</si>
  <si>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</si>
  <si>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</si>
  <si>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</si>
  <si>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</si>
  <si>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</si>
  <si>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</si>
  <si>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</si>
  <si>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</si>
  <si>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</si>
  <si>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</si>
  <si>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</si>
  <si>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</si>
  <si>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</si>
  <si>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</si>
  <si>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</si>
  <si>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</si>
  <si>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</si>
  <si>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</si>
  <si>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</si>
  <si>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</si>
  <si>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</si>
  <si>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</si>
  <si>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</si>
  <si>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</si>
  <si>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</si>
  <si>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</si>
  <si>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</si>
  <si>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</si>
  <si>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</si>
  <si>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</si>
  <si>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</si>
  <si>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</si>
  <si>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</si>
  <si>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</si>
  <si>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</si>
  <si>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</si>
  <si>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</si>
  <si>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</si>
  <si>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</si>
  <si>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</si>
  <si>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</si>
  <si>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</si>
  <si>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</si>
  <si>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</si>
  <si>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</si>
  <si>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</si>
  <si>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</si>
  <si>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</si>
  <si>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</si>
  <si>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</si>
  <si>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</si>
  <si>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</si>
  <si>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</si>
  <si>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</si>
  <si>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</si>
  <si>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</si>
  <si>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</si>
  <si>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</si>
  <si>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</si>
  <si>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</si>
  <si>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</si>
  <si>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</si>
  <si>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</si>
  <si>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</si>
  <si>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</si>
  <si>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</si>
  <si>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</si>
  <si>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</si>
  <si>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</si>
  <si>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</si>
  <si>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</si>
  <si>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</si>
  <si>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</si>
  <si>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</si>
  <si>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</si>
  <si>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</si>
  <si>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</si>
  <si>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</si>
  <si>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</si>
  <si>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</si>
  <si>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</si>
  <si>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</si>
  <si>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</si>
  <si>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</si>
  <si>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</si>
  <si>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</si>
  <si>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</si>
  <si>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</si>
  <si>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</si>
  <si>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</si>
  <si>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</si>
  <si>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</si>
  <si>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</si>
  <si>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</si>
  <si>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</si>
  <si>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</si>
  <si>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</si>
  <si>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</si>
  <si>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</si>
  <si>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</si>
  <si>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</si>
  <si>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</si>
  <si>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</si>
  <si>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</si>
  <si>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</si>
  <si>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</si>
  <si>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</si>
  <si>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</si>
  <si>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</si>
  <si>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</si>
  <si>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</si>
  <si>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</si>
  <si>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</si>
  <si>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</si>
  <si>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</si>
  <si>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</si>
  <si>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</si>
  <si>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</si>
  <si>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</si>
  <si>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</si>
  <si>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</si>
  <si>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</si>
  <si>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</si>
  <si>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</si>
  <si>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</si>
  <si>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</si>
  <si>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</si>
  <si>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</si>
  <si>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</si>
  <si>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</si>
  <si>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</si>
  <si>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</si>
  <si>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</si>
  <si>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</si>
  <si>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</si>
  <si>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</si>
  <si>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</si>
  <si>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</si>
  <si>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</si>
  <si>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</si>
  <si>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</si>
  <si>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</si>
  <si>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</si>
  <si>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</si>
  <si>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</si>
  <si>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</si>
  <si>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</si>
  <si>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</si>
  <si>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</si>
  <si>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</si>
  <si>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</si>
  <si>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</si>
  <si>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</si>
  <si>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</si>
  <si>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</si>
  <si>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</si>
  <si>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</si>
  <si>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</si>
  <si>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</si>
  <si>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</si>
  <si>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</si>
  <si>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</si>
  <si>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</si>
  <si>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</si>
  <si>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</si>
  <si>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</si>
  <si>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</si>
  <si>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</si>
  <si>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</si>
  <si>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</si>
  <si>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</si>
  <si>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</si>
  <si>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</si>
  <si>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</si>
  <si>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</si>
  <si>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</si>
  <si>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</si>
  <si>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</si>
  <si>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</si>
  <si>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</si>
  <si>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</si>
  <si>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</si>
  <si>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</si>
  <si>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</si>
  <si>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</si>
  <si>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</si>
  <si>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</si>
  <si>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</si>
  <si>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</si>
  <si>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</si>
  <si>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</si>
  <si>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</si>
  <si>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</si>
  <si>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</si>
  <si>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</si>
  <si>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</si>
  <si>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</si>
  <si>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</si>
  <si>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</si>
  <si>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</si>
  <si>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</si>
  <si>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</si>
  <si>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</si>
  <si>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</si>
  <si>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</si>
  <si>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</si>
  <si>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</si>
  <si>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</si>
  <si>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</si>
  <si>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</si>
  <si>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</si>
  <si>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</si>
  <si>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</si>
  <si>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</si>
  <si>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</si>
  <si>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</si>
  <si>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</si>
  <si>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</si>
  <si>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</si>
  <si>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</si>
  <si>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</si>
  <si>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</si>
  <si>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</si>
  <si>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</si>
  <si>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</si>
  <si>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</si>
  <si>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</si>
  <si>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</si>
  <si>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</si>
  <si>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</si>
  <si>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</si>
  <si>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</si>
  <si>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</si>
  <si>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</si>
  <si>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</si>
  <si>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</si>
  <si>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</si>
  <si>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</si>
  <si>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</si>
  <si>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</si>
  <si>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</si>
  <si>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</si>
  <si>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</si>
  <si>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</si>
  <si>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</si>
  <si>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</si>
  <si>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</si>
  <si>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</si>
  <si>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</si>
  <si>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</si>
  <si>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</si>
  <si>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</si>
  <si>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</si>
  <si>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</si>
  <si>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</si>
  <si>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</si>
  <si>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</si>
  <si>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</si>
  <si>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</si>
  <si>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</si>
  <si>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</si>
  <si>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</si>
  <si>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</si>
  <si>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</si>
  <si>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</si>
  <si>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</si>
  <si>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</si>
  <si>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</si>
  <si>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</si>
  <si>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</si>
  <si>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</si>
  <si>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</si>
  <si>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</si>
  <si>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</si>
  <si>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</si>
  <si>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</si>
  <si>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</si>
  <si>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</si>
  <si>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</si>
  <si>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</si>
  <si>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</si>
  <si>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</si>
  <si>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</si>
  <si>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</si>
  <si>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</si>
  <si>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</si>
  <si>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</si>
  <si>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</si>
  <si>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</si>
  <si>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</si>
  <si>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</si>
  <si>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</si>
  <si>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</si>
  <si>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</si>
  <si>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</si>
  <si>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</si>
  <si>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</si>
  <si>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</si>
  <si>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</si>
  <si>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</si>
  <si>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</si>
  <si>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</si>
  <si>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</si>
  <si>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</si>
  <si>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</si>
  <si>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</si>
  <si>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</si>
  <si>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</si>
  <si>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</si>
  <si>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</si>
  <si>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</si>
  <si>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</si>
  <si>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</si>
  <si>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</si>
  <si>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</si>
  <si>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</si>
  <si>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</si>
  <si>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</si>
  <si>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</si>
  <si>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</si>
  <si>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</si>
  <si>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</si>
  <si>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</si>
  <si>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</si>
  <si>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</si>
  <si>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</si>
  <si>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</si>
  <si>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</si>
  <si>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</si>
  <si>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</si>
  <si>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</si>
  <si>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</si>
  <si>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</si>
  <si>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</si>
  <si>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</si>
  <si>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</si>
  <si>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</si>
  <si>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</si>
  <si>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</si>
  <si>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</si>
  <si>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</si>
  <si>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</si>
  <si>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</si>
  <si>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</si>
  <si>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</si>
  <si>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</si>
  <si>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</si>
  <si>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</si>
  <si>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</si>
  <si>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</si>
  <si>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</si>
  <si>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</si>
  <si>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</si>
  <si>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</si>
  <si>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</si>
  <si>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</si>
  <si>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</si>
  <si>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</si>
  <si>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</si>
  <si>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</si>
  <si>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</si>
  <si>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</si>
  <si>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</si>
  <si>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</si>
  <si>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</si>
  <si>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</si>
  <si>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</si>
  <si>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</si>
  <si>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</si>
  <si>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</si>
  <si>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</si>
  <si>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</si>
  <si>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</si>
  <si>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</si>
  <si>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</si>
  <si>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</si>
  <si>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</si>
  <si>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</si>
  <si>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</si>
  <si>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</si>
  <si>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</si>
  <si>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</si>
  <si>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</si>
  <si>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</si>
  <si>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</si>
  <si>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</si>
  <si>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</si>
  <si>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</si>
  <si>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</si>
  <si>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</si>
  <si>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</si>
  <si>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</si>
  <si>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</si>
  <si>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</si>
  <si>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</si>
  <si>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</si>
  <si>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</si>
  <si>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</si>
  <si>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</si>
  <si>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</si>
  <si>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</si>
  <si>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</si>
  <si>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</si>
  <si>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</si>
  <si>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</si>
  <si>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</si>
  <si>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</si>
  <si>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</si>
  <si>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</si>
  <si>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</si>
  <si>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</si>
  <si>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</si>
  <si>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</si>
  <si>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</si>
  <si>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</si>
  <si>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</si>
  <si>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</si>
  <si>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</si>
  <si>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</si>
  <si>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</si>
  <si>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</si>
  <si>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</si>
  <si>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</si>
  <si>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</si>
  <si>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</si>
  <si>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</si>
  <si>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</si>
  <si>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</si>
  <si>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</si>
  <si>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</si>
  <si>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</si>
  <si>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</si>
  <si>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</si>
  <si>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</si>
  <si>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</si>
  <si>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</si>
  <si>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</si>
  <si>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</si>
  <si>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</si>
  <si>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</si>
  <si>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</si>
  <si>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</si>
  <si>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</si>
  <si>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</si>
  <si>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</si>
  <si>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</si>
  <si>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</si>
  <si>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</si>
  <si>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</si>
  <si>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</si>
  <si>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</si>
  <si>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</si>
  <si>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</si>
  <si>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</si>
  <si>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</si>
  <si>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</si>
  <si>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</si>
  <si>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</si>
  <si>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</si>
  <si>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</si>
  <si>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</si>
  <si>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</si>
  <si>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</si>
  <si>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</si>
  <si>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</si>
  <si>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</si>
  <si>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</si>
  <si>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</si>
  <si>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</si>
  <si>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</si>
  <si>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</si>
  <si>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</si>
  <si>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</si>
  <si>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</si>
  <si>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</si>
  <si>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</si>
  <si>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</si>
  <si>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</si>
  <si>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</si>
  <si>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</si>
  <si>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</si>
  <si>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</si>
  <si>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</si>
  <si>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</si>
  <si>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</si>
  <si>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</si>
  <si>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</si>
  <si>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</si>
  <si>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</si>
  <si>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</si>
  <si>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</si>
  <si>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</si>
  <si>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</si>
  <si>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</si>
  <si>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</si>
  <si>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</si>
  <si>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</si>
  <si>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</si>
  <si>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</si>
  <si>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</si>
  <si>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</si>
  <si>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</si>
  <si>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</si>
  <si>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</si>
  <si>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</si>
  <si>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</si>
  <si>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</si>
  <si>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</si>
  <si>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</si>
  <si>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</si>
  <si>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</si>
  <si>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</si>
  <si>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</si>
  <si>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</si>
  <si>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</si>
  <si>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</si>
  <si>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</si>
  <si>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</si>
  <si>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</si>
  <si>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</si>
  <si>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</si>
  <si>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</si>
  <si>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</si>
  <si>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</si>
  <si>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</si>
  <si>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</si>
  <si>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</si>
  <si>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</si>
  <si>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</si>
  <si>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</si>
  <si>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</si>
  <si>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</si>
  <si>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</si>
  <si>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</si>
  <si>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</si>
  <si>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</si>
  <si>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</si>
  <si>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</si>
  <si>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</si>
  <si>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</si>
  <si>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</si>
  <si>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</si>
  <si>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</si>
  <si>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</si>
  <si>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</si>
  <si>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</si>
  <si>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</si>
  <si>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</si>
  <si>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</si>
  <si>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</si>
  <si>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</si>
  <si>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</si>
  <si>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</si>
  <si>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</si>
  <si>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</si>
  <si>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</si>
  <si>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</si>
  <si>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</si>
  <si>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</si>
  <si>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</si>
  <si>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</si>
  <si>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</si>
  <si>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</si>
  <si>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</si>
  <si>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</si>
  <si>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</si>
  <si>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</si>
  <si>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</si>
  <si>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</si>
  <si>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</si>
  <si>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</si>
  <si>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</si>
  <si>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</si>
  <si>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</si>
  <si>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</si>
  <si>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</si>
  <si>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</si>
  <si>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</si>
  <si>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</si>
  <si>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</si>
  <si>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</si>
  <si>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</si>
  <si>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</si>
  <si>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</si>
  <si>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</si>
  <si>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</si>
  <si>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</si>
  <si>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</si>
  <si>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</si>
  <si>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</si>
  <si>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</si>
  <si>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</si>
  <si>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</si>
  <si>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</si>
  <si>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</si>
  <si>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</si>
  <si>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</si>
  <si>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</si>
  <si>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</si>
  <si>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</si>
  <si>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</si>
  <si>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</si>
  <si>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</si>
  <si>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</si>
  <si>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</si>
  <si>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</si>
  <si>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</si>
  <si>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</si>
  <si>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</si>
  <si>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</si>
  <si>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</si>
  <si>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</si>
  <si>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</si>
  <si>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</si>
  <si>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</si>
  <si>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</si>
  <si>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</si>
  <si>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</si>
  <si>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</si>
  <si>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</si>
  <si>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</si>
  <si>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</si>
  <si>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</si>
  <si>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</si>
  <si>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</si>
  <si>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</si>
  <si>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</si>
  <si>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</si>
  <si>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</si>
  <si>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</si>
  <si>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</si>
  <si>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</si>
  <si>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</si>
  <si>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</si>
  <si>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</si>
  <si>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</si>
  <si>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</si>
  <si>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</si>
  <si>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</si>
  <si>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</si>
  <si>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</si>
  <si>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</si>
  <si>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</si>
  <si>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</si>
  <si>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</si>
  <si>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</si>
  <si>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</si>
  <si>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</si>
  <si>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</si>
  <si>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</si>
  <si>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</si>
  <si>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</si>
  <si>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</si>
  <si>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</si>
  <si>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</si>
  <si>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</si>
  <si>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</si>
  <si>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</si>
  <si>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</si>
  <si>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</si>
  <si>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</si>
  <si>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</si>
  <si>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</si>
  <si>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</si>
  <si>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</si>
  <si>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</si>
  <si>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</si>
  <si>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</si>
  <si>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</si>
  <si>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</si>
  <si>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</si>
  <si>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</si>
  <si>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</si>
  <si>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</si>
  <si>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</si>
  <si>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</si>
  <si>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</si>
  <si>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</si>
  <si>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</si>
  <si>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</si>
  <si>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</si>
  <si>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</si>
  <si>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</si>
  <si>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</si>
  <si>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</si>
  <si>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</si>
  <si>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</si>
  <si>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</si>
  <si>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</si>
  <si>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</si>
  <si>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</si>
  <si>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</si>
  <si>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</si>
  <si>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</si>
  <si>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</si>
  <si>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</si>
  <si>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</si>
  <si>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</si>
  <si>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</si>
  <si>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</si>
  <si>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</si>
  <si>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</si>
  <si>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</si>
  <si>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</si>
  <si>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</si>
  <si>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</si>
  <si>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</si>
  <si>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</si>
  <si>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</si>
  <si>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</si>
  <si>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</si>
  <si>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</si>
  <si>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</si>
  <si>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</si>
  <si>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</si>
  <si>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</si>
  <si>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</si>
  <si>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</si>
  <si>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</si>
  <si>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</si>
  <si>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</si>
  <si>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</si>
  <si>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</si>
  <si>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</si>
  <si>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</si>
  <si>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</si>
  <si>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</si>
  <si>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</si>
  <si>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</si>
  <si>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</si>
  <si>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</si>
  <si>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</si>
  <si>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</si>
  <si>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</si>
  <si>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</si>
  <si>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</si>
  <si>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</si>
  <si>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</si>
  <si>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</si>
  <si>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</si>
  <si>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</si>
  <si>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</si>
  <si>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</si>
  <si>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</si>
  <si>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</si>
  <si>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</si>
  <si>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</si>
  <si>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</si>
  <si>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</si>
  <si>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</si>
  <si>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</si>
  <si>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</si>
  <si>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</si>
  <si>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</si>
  <si>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</si>
  <si>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</si>
  <si>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</si>
  <si>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</si>
  <si>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</si>
  <si>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</si>
  <si>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</si>
  <si>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</si>
  <si>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</si>
  <si>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</si>
  <si>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</si>
  <si>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</si>
  <si>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</si>
  <si>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</si>
  <si>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</si>
  <si>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</si>
  <si>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</si>
  <si>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</si>
  <si>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</si>
  <si>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</si>
  <si>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</si>
  <si>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</si>
  <si>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</si>
  <si>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</si>
  <si>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</si>
  <si>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</si>
  <si>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</si>
  <si>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</si>
  <si>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</si>
  <si>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</si>
  <si>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</si>
  <si>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</si>
  <si>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</si>
  <si>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</si>
  <si>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</si>
  <si>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</si>
  <si>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</si>
  <si>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</si>
  <si>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</si>
  <si>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</si>
  <si>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</si>
  <si>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</si>
  <si>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</si>
  <si>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</si>
  <si>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</si>
  <si>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</si>
  <si>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</si>
  <si>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</si>
  <si>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</si>
  <si>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</si>
  <si>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</si>
  <si>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</si>
  <si>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</si>
  <si>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</si>
  <si>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</si>
  <si>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</si>
  <si>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</si>
  <si>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</si>
  <si>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</si>
  <si>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</si>
  <si>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</si>
  <si>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</si>
  <si>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</si>
  <si>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</si>
  <si>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</si>
  <si>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</si>
  <si>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</si>
  <si>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</si>
  <si>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</si>
  <si>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</si>
  <si>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</si>
  <si>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</si>
  <si>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</si>
  <si>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</si>
  <si>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</si>
  <si>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</si>
  <si>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</si>
  <si>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</si>
  <si>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</si>
  <si>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</si>
  <si>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</si>
  <si>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</si>
  <si>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</si>
  <si>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</si>
  <si>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</si>
  <si>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</si>
  <si>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</si>
  <si>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</si>
  <si>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</si>
  <si>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</si>
  <si>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</si>
  <si>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</si>
  <si>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</si>
  <si>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</si>
  <si>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</si>
  <si>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</si>
  <si>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</si>
  <si>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</si>
  <si>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</si>
  <si>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</si>
  <si>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</si>
  <si>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</si>
  <si>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</si>
  <si>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</si>
  <si>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</si>
  <si>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</si>
  <si>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</si>
  <si>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</si>
  <si>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</si>
  <si>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</si>
  <si>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</si>
  <si>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</si>
  <si>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</si>
  <si>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</si>
  <si>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</si>
  <si>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</si>
  <si>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</si>
  <si>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</si>
  <si>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</si>
  <si>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</si>
  <si>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</si>
  <si>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</si>
  <si>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</si>
  <si>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</si>
  <si>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</si>
  <si>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</si>
  <si>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</si>
  <si>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</si>
  <si>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</si>
  <si>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</si>
  <si>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</si>
  <si>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</si>
  <si>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</si>
  <si>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</si>
  <si>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</si>
  <si>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</si>
  <si>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</si>
  <si>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</si>
  <si>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</si>
  <si>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</si>
  <si>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</si>
  <si>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</si>
  <si>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</si>
  <si>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</si>
  <si>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</si>
  <si>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</si>
  <si>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</si>
  <si>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</si>
  <si>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</si>
  <si>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</si>
  <si>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</si>
  <si>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</si>
  <si>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</si>
  <si>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</si>
  <si>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</si>
  <si>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</si>
  <si>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</si>
  <si>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</si>
  <si>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</si>
  <si>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</si>
  <si>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</si>
  <si>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</si>
  <si>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</si>
  <si>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</si>
  <si>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</si>
  <si>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</si>
  <si>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</si>
  <si>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</si>
  <si>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</si>
  <si>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</si>
  <si>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</si>
  <si>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</si>
  <si>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</si>
  <si>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</si>
  <si>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</si>
  <si>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</si>
  <si>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</si>
  <si>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</si>
  <si>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</si>
  <si>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</si>
  <si>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</si>
  <si>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</si>
  <si>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</si>
  <si>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</si>
  <si>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</si>
  <si>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</si>
  <si>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</si>
  <si>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</si>
  <si>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</si>
  <si>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</si>
  <si>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</si>
  <si>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</si>
  <si>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</si>
  <si>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</si>
  <si>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</si>
  <si>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</si>
  <si>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</si>
  <si>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</si>
  <si>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</si>
  <si>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</si>
  <si>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</si>
  <si>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</si>
  <si>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</si>
  <si>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</si>
  <si>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</si>
  <si>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</si>
  <si>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</si>
  <si>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</si>
  <si>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</si>
  <si>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</si>
  <si>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</si>
  <si>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</si>
  <si>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</si>
  <si>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</si>
  <si>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</si>
  <si>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</si>
  <si>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</si>
  <si>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</si>
  <si>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</si>
  <si>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</si>
  <si>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</si>
  <si>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</si>
  <si>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</si>
  <si>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</si>
  <si>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</si>
  <si>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</si>
  <si>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</si>
  <si>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</si>
  <si>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</si>
  <si>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</si>
  <si>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</si>
  <si>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</si>
  <si>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</si>
  <si>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</si>
  <si>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</si>
  <si>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</si>
  <si>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</si>
  <si>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</si>
  <si>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</si>
  <si>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</si>
  <si>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</si>
  <si>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</si>
  <si>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</si>
  <si>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</si>
  <si>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</si>
  <si>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</si>
  <si>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</si>
  <si>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</si>
  <si>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</si>
  <si>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</si>
  <si>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</si>
  <si>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</si>
  <si>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</si>
  <si>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</si>
  <si>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</si>
  <si>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</si>
  <si>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</si>
  <si>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</si>
  <si>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</si>
  <si>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</si>
  <si>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</si>
  <si>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</si>
  <si>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</si>
  <si>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</si>
  <si>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</si>
  <si>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</si>
  <si>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</si>
  <si>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</si>
  <si>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</si>
  <si>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</si>
  <si>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</si>
  <si>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</si>
  <si>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</si>
  <si>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</si>
  <si>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</si>
  <si>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</si>
  <si>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</si>
  <si>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</si>
  <si>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</si>
  <si>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</si>
  <si>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</si>
  <si>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</si>
  <si>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</si>
  <si>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</si>
  <si>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</si>
  <si>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</si>
  <si>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</si>
  <si>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</si>
  <si>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</si>
  <si>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</si>
  <si>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</si>
  <si>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</si>
  <si>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</si>
  <si>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</si>
  <si>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</si>
  <si>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</si>
  <si>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</si>
  <si>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</si>
  <si>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</si>
  <si>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</si>
  <si>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</si>
  <si>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</si>
  <si>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</si>
  <si>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</si>
  <si>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</si>
  <si>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</si>
  <si>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</si>
  <si>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</si>
  <si>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</si>
  <si>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</si>
  <si>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</si>
  <si>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</si>
  <si>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</si>
  <si>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</si>
  <si>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</si>
  <si>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</si>
  <si>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</si>
  <si>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</si>
  <si>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</si>
  <si>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</si>
  <si>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</si>
  <si>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</si>
  <si>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</si>
  <si>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</si>
  <si>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</si>
  <si>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</si>
  <si>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</si>
  <si>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</si>
  <si>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</si>
  <si>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</si>
  <si>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</si>
  <si>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</si>
  <si>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</si>
  <si>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</si>
  <si>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</si>
  <si>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</si>
  <si>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</si>
  <si>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</si>
  <si>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</si>
  <si>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</si>
  <si>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</si>
  <si>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</si>
  <si>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</si>
  <si>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</si>
  <si>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</si>
  <si>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</si>
  <si>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</si>
  <si>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</si>
  <si>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</si>
  <si>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</si>
  <si>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</si>
  <si>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</si>
  <si>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</si>
  <si>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</si>
  <si>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</si>
  <si>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</si>
  <si>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</si>
  <si>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</si>
  <si>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</si>
  <si>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</si>
  <si>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</si>
  <si>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</si>
  <si>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</si>
  <si>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</si>
  <si>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</si>
  <si>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</si>
  <si>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</si>
  <si>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</si>
  <si>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</si>
  <si>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</si>
  <si>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</si>
  <si>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</si>
  <si>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</si>
  <si>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</si>
  <si>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</si>
  <si>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</si>
  <si>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</si>
  <si>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</si>
  <si>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</si>
  <si>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</si>
  <si>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</si>
  <si>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</si>
  <si>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</si>
  <si>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</si>
  <si>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</si>
  <si>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</si>
  <si>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</si>
  <si>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</si>
  <si>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</si>
  <si>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</si>
  <si>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</si>
  <si>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</si>
  <si>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</si>
  <si>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</si>
  <si>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</si>
  <si>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</si>
  <si>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</si>
  <si>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</si>
  <si>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</si>
  <si>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</si>
  <si>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</si>
  <si>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</si>
  <si>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</si>
  <si>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</si>
  <si>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</si>
  <si>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</si>
  <si>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</si>
  <si>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</si>
  <si>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</si>
  <si>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</si>
  <si>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</si>
  <si>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</si>
  <si>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</si>
  <si>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</si>
  <si>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</si>
  <si>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</si>
  <si>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</si>
  <si>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</si>
  <si>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</si>
  <si>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</si>
  <si>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</si>
  <si>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</si>
  <si>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</si>
  <si>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</si>
  <si>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</si>
  <si>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</si>
  <si>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</si>
  <si>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</si>
  <si>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</si>
  <si>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</si>
  <si>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</si>
  <si>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</si>
  <si>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</si>
  <si>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</si>
  <si>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</si>
  <si>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</si>
  <si>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</si>
  <si>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</si>
  <si>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</si>
  <si>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</si>
  <si>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</si>
  <si>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</si>
  <si>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</si>
  <si>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</si>
  <si>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</si>
  <si>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</si>
  <si>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</si>
  <si>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</si>
  <si>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</si>
  <si>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</si>
  <si>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</si>
  <si>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</si>
  <si>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</si>
  <si>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</si>
  <si>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</si>
  <si>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</si>
  <si>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</si>
  <si>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</si>
  <si>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</si>
  <si>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</si>
  <si>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</si>
  <si>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</si>
  <si>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</si>
  <si>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</si>
  <si>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</si>
  <si>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</si>
  <si>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</si>
  <si>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</si>
  <si>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</si>
  <si>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</si>
  <si>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</si>
  <si>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</si>
  <si>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</si>
  <si>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</si>
  <si>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</si>
  <si>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</si>
  <si>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</si>
  <si>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</si>
  <si>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</si>
  <si>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</si>
  <si>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</si>
  <si>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</si>
  <si>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</si>
  <si>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</si>
  <si>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</si>
  <si>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</si>
  <si>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</si>
  <si>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</si>
  <si>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</si>
  <si>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</si>
  <si>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</si>
  <si>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</si>
  <si>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</si>
  <si>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</si>
  <si>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</si>
  <si>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</si>
  <si>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</si>
  <si>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</si>
  <si>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</si>
  <si>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</si>
  <si>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</si>
  <si>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</si>
  <si>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</si>
  <si>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</si>
  <si>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</si>
  <si>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</si>
  <si>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</si>
  <si>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</si>
  <si>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</si>
  <si>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</si>
  <si>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</si>
  <si>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</si>
  <si>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</si>
  <si>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</si>
  <si>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</si>
  <si>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</si>
  <si>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</si>
  <si>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</si>
  <si>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</si>
  <si>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</si>
  <si>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</si>
  <si>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</si>
  <si>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</si>
  <si>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</si>
  <si>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</si>
  <si>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</si>
  <si>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</si>
  <si>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</si>
  <si>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</si>
  <si>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</si>
  <si>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</si>
  <si>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</si>
  <si>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</si>
  <si>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</si>
  <si>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</si>
  <si>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</si>
  <si>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</si>
  <si>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</si>
  <si>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</si>
  <si>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</si>
  <si>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</si>
  <si>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</si>
  <si>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</si>
  <si>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</si>
  <si>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</si>
  <si>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</si>
  <si>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</si>
  <si>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</si>
  <si>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</si>
  <si>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</si>
  <si>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</si>
  <si>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</si>
  <si>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</si>
  <si>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</si>
  <si>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</si>
  <si>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</si>
  <si>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</si>
  <si>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</si>
  <si>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</si>
  <si>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</si>
  <si>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</si>
  <si>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</si>
  <si>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</si>
  <si>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</si>
  <si>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</si>
  <si>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</si>
  <si>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</si>
  <si>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</si>
  <si>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</si>
  <si>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</si>
  <si>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</si>
  <si>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</si>
  <si>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</si>
  <si>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</si>
  <si>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</si>
  <si>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</si>
  <si>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</si>
  <si>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</si>
  <si>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</si>
  <si>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</si>
  <si>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</si>
  <si>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</si>
  <si>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</si>
  <si>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</si>
  <si>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</si>
  <si>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</si>
  <si>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</si>
  <si>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</si>
  <si>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</si>
  <si>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</si>
  <si>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</si>
  <si>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</si>
  <si>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</si>
  <si>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</si>
  <si>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</si>
  <si>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</si>
  <si>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</si>
  <si>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</si>
  <si>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</si>
  <si>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</si>
  <si>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</si>
  <si>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</si>
  <si>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</si>
  <si>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</si>
  <si>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</si>
  <si>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</si>
  <si>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</si>
  <si>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</si>
  <si>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</si>
  <si>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</si>
  <si>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</si>
  <si>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</si>
  <si>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</si>
  <si>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</si>
  <si>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</si>
  <si>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</si>
  <si>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</si>
  <si>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</si>
  <si>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</si>
  <si>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</si>
  <si>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</si>
  <si>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</si>
  <si>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</si>
  <si>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</si>
  <si>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</si>
  <si>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</si>
  <si>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</si>
  <si>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</si>
  <si>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</si>
  <si>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</si>
  <si>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</si>
  <si>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</si>
  <si>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</si>
  <si>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</si>
  <si>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</si>
  <si>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</si>
  <si>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</si>
  <si>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</si>
  <si>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</si>
  <si>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</si>
  <si>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</si>
  <si>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</si>
  <si>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</si>
  <si>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</si>
  <si>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</si>
  <si>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</si>
  <si>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</si>
  <si>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</si>
  <si>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</si>
  <si>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</si>
  <si>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</si>
  <si>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</si>
  <si>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</si>
  <si>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</si>
  <si>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</si>
  <si>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</si>
  <si>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</si>
  <si>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</si>
  <si>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</si>
  <si>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</si>
  <si>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</si>
  <si>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</si>
  <si>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</si>
  <si>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</si>
  <si>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</si>
  <si>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</si>
  <si>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</si>
  <si>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</si>
  <si>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</si>
  <si>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</si>
  <si>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</si>
  <si>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</si>
  <si>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</si>
  <si>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</si>
  <si>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</si>
  <si>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</si>
  <si>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</si>
  <si>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</si>
  <si>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</si>
  <si>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</si>
  <si>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</si>
  <si>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</si>
  <si>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</si>
  <si>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</si>
  <si>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</si>
  <si>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</si>
  <si>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</si>
  <si>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</si>
  <si>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</si>
  <si>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</si>
  <si>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</si>
  <si>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</si>
  <si>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</si>
  <si>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</si>
  <si>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</si>
  <si>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</si>
  <si>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</si>
  <si>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</si>
  <si>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</si>
  <si>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</si>
  <si>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</si>
  <si>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</si>
  <si>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</si>
  <si>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</si>
  <si>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</si>
  <si>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</si>
  <si>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</si>
  <si>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</si>
  <si>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</si>
  <si>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</si>
  <si>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</si>
  <si>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</si>
  <si>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</si>
  <si>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</si>
  <si>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</si>
  <si>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</si>
  <si>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</si>
  <si>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</si>
  <si>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</si>
  <si>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</si>
  <si>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</si>
  <si>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</si>
  <si>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</si>
  <si>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</si>
  <si>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</si>
  <si>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</si>
  <si>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</si>
  <si>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</si>
  <si>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</si>
  <si>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</si>
  <si>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</si>
  <si>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</si>
  <si>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</si>
  <si>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</si>
  <si>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</si>
  <si>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</si>
  <si>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</si>
  <si>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</si>
  <si>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</si>
  <si>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</si>
  <si>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</si>
  <si>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</si>
  <si>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</si>
  <si>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</si>
  <si>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</si>
  <si>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</si>
  <si>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</si>
  <si>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</si>
  <si>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</si>
  <si>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</si>
  <si>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</si>
  <si>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</si>
  <si>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</si>
  <si>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</si>
  <si>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</si>
  <si>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</si>
  <si>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</si>
  <si>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</si>
  <si>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</si>
  <si>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</si>
  <si>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</si>
  <si>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</si>
  <si>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</si>
  <si>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</si>
  <si>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</si>
  <si>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</si>
  <si>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</si>
  <si>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</si>
  <si>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</si>
  <si>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</si>
  <si>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</si>
  <si>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</si>
  <si>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</si>
  <si>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</si>
  <si>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</si>
  <si>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</si>
  <si>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</si>
  <si>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</si>
  <si>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</si>
  <si>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</si>
  <si>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</si>
  <si>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</si>
  <si>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</si>
  <si>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</si>
  <si>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</si>
  <si>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</si>
  <si>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</si>
  <si>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</si>
  <si>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</si>
  <si>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</si>
  <si>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</si>
  <si>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</si>
  <si>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</si>
  <si>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</si>
  <si>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</si>
  <si>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</si>
  <si>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</si>
  <si>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</si>
  <si>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</si>
  <si>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</si>
  <si>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</si>
  <si>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</si>
  <si>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</si>
  <si>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</si>
  <si>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</si>
  <si>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</si>
  <si>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</si>
  <si>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</si>
  <si>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</si>
  <si>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</si>
  <si>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</si>
  <si>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</si>
  <si>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</si>
  <si>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</si>
  <si>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</si>
  <si>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</si>
  <si>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</si>
  <si>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</si>
  <si>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</si>
  <si>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</si>
  <si>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</si>
  <si>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</si>
  <si>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</si>
  <si>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</si>
  <si>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</si>
  <si>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</si>
  <si>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</si>
  <si>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</si>
  <si>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</si>
  <si>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</si>
  <si>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</si>
  <si>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</si>
  <si>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</si>
  <si>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</si>
  <si>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</si>
  <si>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</si>
  <si>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</si>
  <si>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</si>
  <si>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</si>
  <si>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</si>
  <si>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</si>
  <si>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</si>
  <si>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</si>
  <si>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</si>
  <si>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</si>
  <si>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</si>
  <si>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</si>
  <si>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</si>
  <si>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</si>
  <si>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</si>
  <si>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</si>
  <si>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</si>
  <si>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</si>
  <si>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</si>
  <si>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</si>
  <si>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</si>
  <si>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</si>
  <si>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</si>
  <si>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</si>
  <si>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</si>
  <si>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</si>
  <si>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</si>
  <si>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</si>
  <si>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</si>
  <si>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</si>
  <si>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</si>
  <si>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</si>
  <si>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</si>
  <si>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</si>
  <si>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</si>
  <si>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</si>
  <si>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</si>
  <si>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</si>
  <si>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</si>
  <si>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</si>
  <si>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</si>
  <si>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</si>
  <si>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</si>
  <si>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</si>
  <si>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</si>
  <si>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</si>
  <si>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</si>
  <si>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</si>
  <si>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</si>
  <si>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</si>
  <si>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</si>
  <si>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</si>
  <si>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</si>
  <si>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</si>
  <si>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</si>
  <si>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</si>
  <si>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</si>
  <si>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</si>
  <si>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</si>
  <si>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</si>
  <si>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</si>
  <si>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</si>
  <si>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</si>
  <si>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</si>
  <si>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</si>
  <si>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</si>
  <si>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</si>
  <si>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</si>
  <si>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</si>
  <si>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</si>
  <si>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</si>
  <si>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</si>
  <si>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</si>
  <si>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</si>
  <si>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</si>
  <si>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</si>
  <si>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</si>
  <si>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</si>
  <si>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</si>
  <si>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</si>
  <si>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</si>
  <si>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</si>
  <si>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</si>
  <si>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</si>
  <si>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</si>
  <si>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</si>
  <si>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</si>
  <si>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</si>
  <si>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</si>
  <si>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</si>
  <si>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</si>
  <si>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</si>
  <si>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</si>
  <si>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</si>
  <si>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</si>
  <si>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</si>
  <si>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</si>
  <si>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</si>
  <si>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</si>
  <si>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</si>
  <si>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</si>
  <si>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</si>
  <si>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</si>
  <si>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</si>
  <si>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</si>
  <si>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</si>
  <si>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</si>
  <si>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</si>
  <si>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</si>
  <si>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</si>
  <si>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</si>
  <si>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</si>
  <si>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</si>
  <si>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</si>
  <si>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</si>
  <si>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</si>
  <si>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</si>
  <si>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</si>
  <si>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</si>
  <si>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</si>
  <si>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</si>
  <si>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</si>
  <si>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</si>
  <si>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</si>
  <si>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</si>
  <si>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</si>
  <si>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</si>
  <si>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</si>
  <si>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</si>
  <si>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</si>
  <si>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</si>
  <si>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</si>
  <si>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</si>
  <si>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</si>
  <si>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</si>
  <si>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</si>
  <si>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</si>
  <si>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</si>
  <si>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</si>
  <si>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</si>
  <si>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</si>
  <si>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</si>
  <si>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</si>
  <si>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</si>
  <si>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</si>
  <si>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</si>
  <si>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</si>
  <si>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</si>
  <si>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</si>
  <si>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</si>
  <si>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</si>
  <si>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</si>
  <si>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</si>
  <si>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</si>
  <si>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</si>
  <si>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</si>
  <si>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</si>
  <si>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</si>
  <si>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</si>
  <si>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</si>
  <si>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</si>
  <si>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</si>
  <si>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</si>
  <si>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</si>
  <si>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</si>
  <si>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</si>
  <si>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</si>
  <si>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</si>
  <si>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</si>
  <si>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</si>
  <si>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</si>
  <si>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</si>
  <si>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</si>
  <si>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</si>
  <si>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</si>
  <si>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</si>
  <si>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</si>
  <si>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</si>
  <si>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</si>
  <si>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</si>
  <si>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</si>
  <si>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</si>
  <si>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</si>
  <si>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</si>
  <si>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</si>
  <si>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</si>
  <si>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</si>
  <si>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</si>
  <si>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</si>
  <si>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</si>
  <si>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</si>
  <si>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</si>
  <si>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</si>
  <si>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</si>
  <si>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</si>
  <si>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</si>
  <si>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</si>
  <si>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</si>
  <si>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</si>
  <si>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</si>
  <si>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</si>
  <si>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</si>
  <si>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</si>
  <si>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</si>
  <si>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</si>
  <si>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</si>
  <si>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</si>
  <si>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</si>
  <si>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</si>
  <si>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</si>
  <si>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</si>
  <si>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</si>
  <si>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</si>
  <si>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</si>
  <si>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</si>
  <si>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</si>
  <si>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</si>
  <si>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</si>
  <si>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</si>
  <si>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</si>
  <si>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</si>
  <si>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</si>
  <si>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</si>
  <si>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</si>
  <si>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</si>
  <si>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</si>
  <si>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</si>
  <si>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</si>
  <si>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</si>
  <si>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</si>
  <si>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</si>
  <si>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</si>
  <si>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</si>
  <si>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</si>
  <si>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</si>
  <si>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</si>
  <si>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</si>
  <si>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</si>
  <si>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</si>
  <si>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</si>
  <si>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</si>
  <si>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</si>
  <si>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</si>
  <si>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</si>
  <si>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</si>
  <si>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</si>
  <si>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</si>
  <si>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</si>
  <si>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</si>
  <si>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</si>
  <si>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</si>
  <si>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</si>
  <si>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</si>
  <si>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</si>
  <si>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</si>
  <si>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</si>
  <si>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</si>
  <si>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</si>
  <si>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</si>
  <si>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</si>
  <si>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</si>
  <si>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</si>
  <si>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</si>
  <si>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</si>
  <si>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</si>
  <si>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</si>
  <si>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</si>
  <si>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</si>
  <si>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</si>
  <si>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</si>
  <si>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</si>
  <si>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</si>
  <si>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</si>
  <si>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</si>
  <si>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</si>
  <si>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</si>
  <si>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</si>
  <si>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</si>
  <si>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</si>
  <si>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</si>
  <si>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</si>
  <si>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</si>
  <si>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</si>
  <si>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</si>
  <si>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</si>
  <si>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</si>
  <si>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</si>
  <si>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</si>
  <si>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</si>
  <si>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</si>
  <si>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</si>
  <si>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</si>
  <si>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</si>
  <si>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</si>
  <si>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</si>
  <si>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</si>
  <si>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</si>
  <si>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</si>
  <si>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</si>
  <si>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</si>
  <si>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</si>
  <si>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</si>
  <si>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</si>
  <si>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</si>
  <si>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</si>
  <si>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</si>
  <si>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</si>
  <si>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</si>
  <si>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</si>
  <si>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</si>
  <si>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</si>
  <si>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</si>
  <si>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</si>
  <si>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</si>
  <si>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</si>
  <si>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</si>
  <si>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</si>
  <si>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</si>
  <si>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</si>
  <si>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</si>
  <si>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</si>
  <si>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</si>
  <si>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</si>
  <si>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</si>
  <si>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</si>
  <si>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</si>
  <si>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</si>
  <si>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</si>
  <si>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</si>
  <si>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</si>
  <si>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</si>
  <si>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</si>
  <si>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</si>
  <si>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</si>
  <si>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</si>
  <si>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</si>
  <si>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</si>
  <si>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</si>
  <si>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</si>
  <si>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</si>
  <si>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</si>
  <si>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</si>
  <si>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</si>
  <si>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</si>
  <si>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</si>
  <si>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</si>
  <si>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</si>
  <si>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</si>
  <si>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</si>
  <si>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</si>
  <si>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</si>
  <si>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</si>
  <si>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</si>
  <si>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</si>
  <si>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</si>
  <si>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</si>
  <si>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</si>
  <si>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</si>
  <si>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</si>
  <si>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</si>
  <si>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</si>
  <si>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</si>
  <si>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</si>
  <si>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</si>
  <si>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</si>
  <si>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</si>
  <si>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</si>
  <si>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</si>
  <si>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</si>
  <si>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</si>
  <si>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</si>
  <si>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</si>
  <si>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</si>
  <si>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</si>
  <si>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</si>
  <si>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</si>
  <si>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</si>
  <si>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</si>
  <si>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</si>
  <si>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</si>
  <si>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</si>
  <si>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</si>
  <si>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</si>
  <si>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</si>
  <si>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</si>
  <si>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</si>
  <si>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</si>
  <si>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</si>
  <si>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</si>
  <si>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</si>
  <si>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</si>
  <si>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</si>
  <si>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</si>
  <si>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</si>
  <si>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</si>
  <si>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</si>
  <si>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</si>
  <si>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</si>
  <si>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</si>
  <si>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</si>
  <si>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</si>
  <si>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</si>
  <si>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</si>
  <si>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</si>
  <si>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</si>
  <si>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</si>
  <si>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</si>
  <si>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</si>
  <si>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</si>
  <si>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</si>
  <si>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</si>
  <si>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</si>
  <si>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</si>
  <si>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</si>
  <si>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</si>
  <si>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</si>
  <si>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</si>
  <si>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</si>
  <si>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</si>
  <si>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</si>
  <si>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</si>
  <si>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</si>
  <si>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</si>
  <si>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</si>
  <si>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</si>
  <si>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</si>
  <si>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</si>
  <si>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</si>
  <si>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</si>
  <si>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</si>
  <si>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</si>
  <si>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</si>
  <si>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</si>
  <si>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</si>
  <si>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</si>
  <si>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</si>
  <si>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</si>
  <si>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</si>
  <si>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</si>
  <si>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</si>
  <si>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</si>
  <si>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</si>
  <si>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</si>
  <si>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</si>
  <si>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</si>
  <si>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</si>
  <si>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</si>
  <si>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</si>
  <si>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</si>
  <si>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</si>
  <si>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</si>
  <si>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</si>
  <si>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</si>
  <si>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</si>
  <si>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</si>
  <si>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</si>
  <si>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</si>
  <si>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</si>
  <si>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</si>
  <si>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</si>
  <si>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</si>
  <si>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</si>
  <si>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</si>
  <si>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</si>
  <si>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</si>
  <si>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</si>
  <si>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</si>
  <si>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</si>
  <si>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</si>
  <si>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</si>
  <si>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</si>
  <si>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</si>
  <si>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</si>
  <si>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</si>
  <si>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</si>
  <si>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</si>
  <si>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</si>
  <si>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</si>
  <si>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</si>
  <si>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</si>
  <si>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</si>
  <si>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</si>
  <si>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</si>
  <si>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</si>
  <si>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</si>
  <si>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</si>
  <si>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</si>
  <si>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</si>
  <si>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</si>
  <si>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</si>
  <si>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</si>
  <si>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</si>
  <si>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</si>
  <si>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</si>
  <si>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</si>
  <si>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</si>
  <si>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</si>
  <si>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</si>
  <si>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</si>
  <si>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</si>
  <si>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</si>
  <si>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</si>
  <si>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</si>
  <si>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</si>
  <si>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</si>
  <si>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</si>
  <si>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</si>
  <si>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</si>
  <si>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</si>
  <si>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</si>
  <si>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</si>
  <si>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</si>
  <si>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</si>
  <si>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</si>
  <si>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</si>
  <si>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</si>
  <si>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</si>
  <si>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</si>
  <si>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</si>
  <si>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</si>
  <si>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</si>
  <si>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</si>
  <si>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</si>
  <si>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</si>
  <si>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</si>
  <si>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</si>
  <si>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</si>
  <si>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</si>
  <si>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</si>
  <si>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</si>
  <si>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</si>
  <si>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</si>
  <si>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</si>
  <si>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</si>
  <si>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</si>
  <si>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</si>
  <si>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</si>
  <si>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</si>
  <si>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</si>
  <si>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</si>
  <si>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</si>
  <si>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</si>
  <si>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</si>
  <si>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</si>
  <si>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</si>
  <si>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</si>
  <si>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</si>
  <si>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</si>
  <si>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</si>
  <si>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</si>
  <si>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</si>
  <si>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</si>
  <si>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</si>
  <si>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</si>
  <si>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</si>
  <si>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</si>
  <si>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</si>
  <si>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</si>
  <si>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</si>
  <si>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</si>
  <si>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</si>
  <si>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</si>
  <si>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</si>
  <si>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</si>
  <si>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</si>
  <si>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</si>
  <si>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</si>
  <si>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</si>
  <si>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</si>
  <si>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</si>
  <si>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</si>
  <si>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</si>
  <si>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</si>
  <si>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</si>
  <si>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</si>
  <si>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</si>
  <si>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</si>
  <si>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</si>
  <si>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</si>
  <si>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</si>
  <si>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</si>
  <si>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</si>
  <si>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</si>
  <si>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</si>
  <si>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</si>
  <si>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</si>
  <si>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</si>
  <si>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</si>
  <si>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</si>
  <si>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</si>
  <si>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</si>
  <si>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</si>
  <si>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</si>
  <si>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</si>
  <si>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</si>
  <si>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</si>
  <si>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</si>
  <si>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</si>
  <si>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</si>
  <si>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</si>
  <si>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</si>
  <si>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</si>
  <si>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</si>
  <si>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</si>
  <si>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</si>
  <si>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</si>
  <si>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</si>
  <si>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</si>
  <si>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</si>
  <si>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</si>
  <si>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</si>
  <si>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</si>
  <si>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</si>
  <si>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</si>
  <si>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</si>
  <si>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</si>
  <si>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</si>
  <si>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</si>
  <si>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</si>
  <si>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</si>
  <si>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</si>
  <si>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</si>
  <si>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</si>
  <si>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</si>
  <si>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</si>
  <si>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</si>
  <si>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</si>
  <si>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</si>
  <si>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</si>
  <si>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</si>
  <si>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</si>
  <si>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</si>
  <si>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</si>
  <si>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</si>
  <si>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</si>
  <si>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</si>
  <si>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</si>
  <si>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</si>
  <si>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</si>
  <si>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</si>
  <si>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</si>
  <si>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</si>
  <si>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</si>
  <si>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</si>
  <si>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</si>
  <si>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</si>
  <si>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</si>
  <si>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</si>
  <si>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</si>
  <si>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</si>
  <si>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</si>
  <si>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</si>
  <si>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</si>
  <si>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</si>
  <si>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</si>
  <si>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</si>
  <si>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</si>
  <si>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</si>
  <si>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</si>
  <si>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</si>
  <si>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</si>
  <si>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</si>
  <si>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</si>
  <si>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</si>
  <si>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</si>
  <si>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</si>
  <si>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</si>
  <si>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</si>
  <si>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</si>
  <si>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</si>
  <si>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</si>
  <si>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</si>
  <si>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</si>
  <si>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</si>
  <si>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</si>
  <si>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</si>
  <si>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</si>
  <si>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</si>
  <si>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</si>
  <si>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</si>
  <si>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</si>
  <si>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</si>
  <si>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</si>
  <si>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</si>
  <si>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</si>
  <si>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</si>
  <si>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</si>
  <si>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</si>
  <si>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</si>
  <si>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</si>
  <si>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</si>
  <si>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</si>
  <si>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</si>
  <si>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</si>
  <si>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</si>
  <si>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</si>
  <si>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</si>
  <si>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</si>
  <si>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</si>
  <si>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</si>
  <si>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</si>
  <si>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</si>
  <si>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</si>
  <si>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</si>
  <si>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</si>
  <si>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</si>
  <si>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</si>
  <si>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</si>
  <si>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</si>
  <si>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</si>
  <si>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</si>
  <si>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</si>
  <si>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</si>
  <si>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</si>
  <si>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</si>
  <si>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</si>
  <si>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</si>
  <si>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</si>
  <si>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</si>
  <si>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</si>
  <si>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</si>
  <si>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</si>
  <si>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</si>
  <si>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</si>
  <si>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</si>
  <si>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</si>
  <si>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</si>
  <si>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</si>
  <si>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</si>
  <si>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</si>
  <si>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</si>
  <si>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</si>
  <si>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</si>
  <si>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</si>
  <si>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</si>
  <si>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</si>
  <si>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</si>
  <si>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</si>
  <si>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</si>
  <si>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</si>
  <si>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</si>
  <si>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</si>
  <si>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</si>
  <si>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</si>
  <si>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</si>
  <si>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</si>
  <si>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</si>
  <si>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</si>
  <si>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</si>
  <si>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</si>
  <si>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</si>
  <si>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</si>
  <si>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</si>
  <si>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</si>
  <si>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</si>
  <si>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</si>
  <si>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</si>
  <si>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</si>
  <si>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</si>
  <si>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</si>
  <si>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</si>
  <si>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</si>
  <si>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</si>
  <si>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</si>
  <si>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</si>
  <si>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</si>
  <si>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</si>
  <si>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</si>
  <si>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</si>
  <si>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</si>
  <si>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</si>
  <si>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</si>
  <si>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</si>
  <si>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</si>
  <si>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</si>
  <si>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</si>
  <si>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</si>
  <si>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</si>
  <si>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</si>
  <si>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</si>
  <si>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</si>
  <si>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</si>
  <si>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</si>
  <si>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</si>
  <si>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</si>
  <si>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</si>
  <si>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</si>
  <si>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</si>
  <si>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</si>
  <si>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</si>
  <si>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</si>
  <si>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</si>
  <si>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</si>
  <si>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</si>
  <si>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</si>
  <si>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</si>
  <si>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</si>
  <si>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</si>
  <si>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</si>
  <si>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</si>
  <si>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</si>
  <si>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</si>
  <si>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</si>
  <si>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</si>
  <si>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</si>
  <si>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</si>
  <si>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</si>
  <si>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</si>
  <si>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</si>
  <si>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</si>
  <si>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</si>
  <si>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</si>
  <si>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</si>
  <si>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</si>
  <si>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</si>
  <si>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</si>
  <si>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</si>
  <si>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</si>
  <si>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</si>
  <si>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</si>
  <si>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</si>
  <si>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</si>
  <si>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</si>
  <si>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</si>
  <si>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</si>
  <si>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</si>
  <si>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</si>
  <si>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</si>
  <si>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</si>
  <si>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</si>
  <si>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</si>
  <si>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</si>
  <si>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</si>
  <si>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</si>
  <si>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</si>
  <si>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</si>
  <si>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</si>
  <si>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</si>
  <si>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</si>
  <si>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</si>
  <si>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</si>
  <si>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</si>
  <si>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</si>
  <si>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</si>
  <si>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</si>
  <si>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</si>
  <si>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</si>
  <si>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</si>
  <si>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</si>
  <si>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</si>
  <si>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</si>
  <si>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</si>
  <si>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</si>
  <si>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</si>
  <si>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</si>
  <si>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</si>
  <si>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</si>
  <si>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</si>
  <si>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</si>
  <si>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</si>
  <si>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</si>
  <si>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</si>
  <si>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</si>
  <si>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</si>
  <si>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</si>
  <si>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</si>
  <si>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</si>
  <si>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</si>
  <si>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</si>
  <si>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</si>
  <si>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</si>
  <si>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</si>
  <si>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</si>
  <si>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</si>
  <si>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</si>
  <si>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</si>
  <si>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</si>
  <si>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</si>
  <si>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</si>
  <si>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</si>
  <si>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</si>
  <si>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</si>
  <si>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</si>
  <si>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</si>
  <si>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</si>
  <si>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</si>
  <si>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</si>
  <si>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</si>
  <si>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</si>
  <si>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</si>
  <si>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</si>
  <si>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</si>
  <si>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</si>
  <si>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</si>
  <si>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</si>
  <si>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</si>
  <si>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</si>
  <si>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</si>
  <si>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</si>
  <si>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</si>
  <si>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</si>
  <si>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</si>
  <si>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</si>
  <si>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</si>
  <si>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</si>
  <si>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</si>
  <si>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</si>
  <si>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</si>
  <si>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</si>
  <si>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</si>
  <si>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</si>
  <si>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</si>
  <si>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</si>
  <si>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</si>
  <si>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</si>
  <si>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</si>
  <si>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</si>
  <si>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</si>
  <si>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</si>
  <si>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</si>
  <si>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</si>
  <si>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</si>
  <si>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</si>
  <si>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</si>
  <si>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</si>
  <si>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</si>
  <si>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</si>
  <si>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</si>
  <si>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</si>
  <si>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</si>
  <si>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</si>
  <si>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</si>
  <si>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</si>
  <si>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</si>
  <si>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</si>
  <si>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</si>
  <si>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</si>
  <si>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</si>
  <si>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</si>
  <si>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</si>
  <si>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</si>
  <si>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</si>
  <si>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</si>
  <si>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</si>
  <si>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</si>
  <si>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</si>
  <si>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</si>
  <si>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</si>
  <si>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</si>
  <si>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</si>
  <si>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</si>
  <si>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</si>
  <si>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</si>
  <si>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</si>
  <si>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</si>
  <si>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</si>
  <si>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</si>
  <si>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</si>
  <si>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</si>
  <si>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</si>
  <si>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</si>
  <si>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</si>
  <si>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</si>
  <si>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</si>
  <si>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</si>
  <si>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</si>
  <si>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</si>
  <si>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</si>
  <si>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</si>
  <si>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</si>
  <si>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</si>
  <si>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</si>
  <si>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</si>
  <si>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</si>
  <si>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</si>
  <si>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</si>
  <si>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</si>
  <si>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</si>
  <si>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</si>
  <si>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</si>
  <si>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</si>
  <si>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</si>
  <si>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</si>
  <si>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</si>
  <si>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</si>
  <si>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</si>
  <si>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</si>
  <si>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</si>
  <si>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</si>
  <si>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</si>
  <si>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</si>
  <si>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</si>
  <si>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</si>
  <si>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</si>
  <si>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</si>
  <si>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</si>
  <si>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</si>
  <si>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</si>
  <si>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</si>
  <si>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</si>
  <si>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</si>
  <si>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</si>
  <si>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</si>
  <si>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</si>
  <si>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</si>
  <si>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</si>
  <si>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</si>
  <si>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</si>
  <si>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</si>
  <si>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</si>
  <si>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</si>
  <si>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</si>
  <si>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</si>
  <si>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</si>
  <si>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</si>
  <si>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</si>
  <si>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</si>
  <si>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</si>
  <si>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</si>
  <si>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</si>
  <si>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</si>
  <si>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</si>
  <si>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</si>
  <si>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</si>
  <si>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</si>
  <si>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</si>
  <si>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</si>
  <si>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</si>
  <si>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</si>
  <si>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</si>
  <si>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</si>
  <si>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</si>
  <si>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</si>
  <si>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</si>
  <si>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</si>
  <si>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</si>
  <si>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</si>
  <si>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</si>
  <si>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</si>
  <si>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</si>
  <si>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</si>
  <si>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</si>
  <si>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</si>
  <si>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</si>
  <si>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</si>
  <si>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</si>
  <si>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</si>
  <si>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</si>
  <si>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</si>
  <si>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</si>
  <si>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</si>
  <si>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</si>
  <si>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</si>
  <si>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</si>
  <si>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</si>
  <si>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</si>
  <si>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</si>
  <si>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</si>
  <si>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</si>
  <si>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</si>
  <si>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</si>
  <si>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</si>
  <si>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</si>
  <si>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</si>
  <si>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</si>
  <si>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</si>
  <si>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</si>
  <si>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</si>
  <si>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</si>
  <si>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</si>
  <si>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</si>
  <si>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</si>
  <si>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</si>
  <si>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</si>
  <si>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</si>
  <si>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</si>
  <si>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</si>
  <si>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</si>
  <si>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</si>
  <si>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</si>
  <si>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</si>
  <si>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</si>
  <si>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</si>
  <si>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</si>
  <si>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</si>
  <si>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</si>
  <si>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</si>
  <si>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</si>
  <si>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</si>
  <si>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</si>
  <si>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</si>
  <si>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</si>
  <si>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</si>
  <si>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</si>
  <si>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</si>
  <si>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</si>
  <si>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</si>
  <si>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</si>
  <si>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</si>
  <si>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</si>
  <si>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</si>
  <si>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</si>
  <si>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</si>
  <si>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</si>
  <si>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</si>
  <si>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</si>
  <si>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</si>
  <si>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</si>
  <si>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</si>
  <si>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</si>
  <si>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</si>
  <si>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</si>
  <si>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</si>
  <si>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</si>
  <si>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</si>
  <si>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</si>
  <si>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</si>
  <si>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</si>
  <si>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</si>
  <si>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</si>
  <si>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</si>
  <si>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</si>
  <si>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</si>
  <si>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</si>
  <si>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</si>
  <si>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</si>
  <si>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</si>
  <si>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</si>
  <si>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</si>
  <si>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</si>
  <si>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</si>
  <si>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</si>
  <si>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</si>
  <si>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</si>
  <si>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</si>
  <si>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</si>
  <si>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</si>
  <si>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</si>
  <si>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</si>
  <si>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</si>
  <si>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</si>
  <si>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</si>
  <si>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</si>
  <si>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</si>
  <si>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</si>
  <si>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</si>
  <si>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</si>
  <si>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</si>
  <si>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</si>
  <si>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</si>
  <si>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</si>
  <si>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</si>
  <si>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</si>
  <si>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</si>
  <si>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</si>
  <si>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</si>
  <si>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</si>
  <si>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</si>
  <si>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</si>
  <si>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</si>
  <si>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</si>
  <si>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</si>
  <si>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</si>
  <si>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</si>
  <si>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</si>
  <si>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</si>
  <si>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</si>
  <si>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</si>
  <si>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</si>
  <si>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</si>
  <si>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</si>
  <si>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</si>
  <si>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</si>
  <si>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</si>
  <si>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</si>
  <si>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</si>
  <si>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</si>
  <si>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</si>
  <si>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</si>
  <si>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</si>
  <si>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</si>
  <si>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</si>
  <si>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</si>
  <si>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</si>
  <si>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</si>
  <si>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</si>
  <si>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</si>
  <si>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</si>
  <si>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</si>
  <si>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</si>
  <si>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</si>
  <si>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</si>
  <si>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</si>
  <si>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</si>
  <si>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</si>
  <si>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</si>
  <si>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</si>
  <si>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</si>
  <si>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</si>
  <si>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</si>
  <si>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</si>
  <si>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</si>
  <si>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</si>
  <si>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</si>
  <si>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</si>
  <si>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</si>
  <si>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</si>
  <si>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</si>
  <si>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</si>
  <si>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</si>
  <si>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</si>
  <si>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</si>
  <si>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</si>
  <si>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</si>
  <si>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</si>
  <si>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</si>
  <si>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</si>
  <si>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</si>
  <si>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</si>
  <si>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</si>
  <si>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</si>
  <si>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</si>
  <si>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</si>
  <si>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</si>
  <si>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</si>
  <si>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</si>
  <si>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</si>
  <si>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</si>
  <si>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</si>
  <si>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</si>
  <si>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</si>
  <si>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</si>
  <si>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</si>
  <si>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</si>
  <si>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</si>
  <si>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</si>
  <si>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</si>
  <si>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</si>
  <si>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</si>
  <si>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</si>
  <si>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</si>
  <si>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</si>
  <si>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</si>
  <si>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</si>
  <si>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</si>
  <si>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</si>
  <si>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</si>
  <si>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</si>
  <si>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</si>
  <si>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</si>
  <si>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</si>
  <si>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</si>
  <si>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</si>
  <si>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</si>
  <si>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</si>
  <si>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</si>
  <si>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</si>
  <si>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</si>
  <si>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</si>
  <si>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</si>
  <si>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</si>
  <si>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</si>
  <si>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</si>
  <si>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</si>
  <si>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</si>
  <si>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</si>
  <si>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</si>
  <si>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</si>
  <si>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</si>
  <si>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</si>
  <si>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</si>
  <si>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</si>
  <si>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</si>
  <si>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</si>
  <si>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</si>
  <si>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</si>
  <si>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</si>
  <si>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</si>
  <si>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</si>
  <si>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</si>
  <si>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</si>
  <si>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</si>
  <si>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</si>
  <si>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</si>
  <si>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</si>
  <si>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</si>
  <si>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</si>
  <si>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</si>
  <si>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</si>
  <si>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</si>
  <si>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</si>
  <si>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</si>
  <si>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</si>
  <si>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</si>
  <si>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</si>
  <si>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</si>
  <si>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</si>
  <si>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</si>
  <si>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</si>
  <si>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</si>
  <si>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</si>
  <si>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</si>
  <si>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</si>
  <si>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</si>
  <si>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</si>
  <si>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</si>
  <si>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</si>
  <si>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</si>
  <si>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</si>
  <si>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</si>
  <si>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</si>
  <si>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</si>
  <si>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</si>
  <si>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</si>
  <si>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</si>
  <si>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</si>
  <si>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</si>
  <si>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</si>
  <si>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</si>
  <si>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</si>
  <si>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</si>
  <si>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</si>
  <si>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</si>
  <si>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</si>
  <si>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</si>
  <si>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</si>
  <si>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</si>
  <si>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</si>
  <si>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</si>
  <si>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</si>
  <si>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</si>
  <si>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</si>
  <si>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</si>
  <si>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</si>
  <si>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</si>
  <si>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</si>
  <si>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</si>
  <si>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</si>
  <si>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</si>
  <si>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</si>
  <si>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</si>
  <si>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</si>
  <si>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</si>
  <si>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</si>
  <si>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</si>
  <si>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</si>
  <si>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</si>
  <si>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</si>
  <si>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</si>
  <si>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</si>
  <si>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</si>
  <si>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</si>
  <si>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</si>
  <si>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</si>
  <si>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</si>
  <si>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</si>
  <si>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</si>
  <si>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</si>
  <si>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</si>
  <si>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</si>
  <si>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</si>
  <si>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</si>
  <si>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</si>
  <si>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</si>
  <si>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</si>
  <si>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</si>
  <si>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</si>
  <si>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</si>
  <si>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</si>
  <si>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</si>
  <si>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</si>
  <si>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</si>
  <si>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</si>
  <si>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</si>
  <si>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</si>
  <si>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</si>
  <si>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</si>
  <si>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</si>
  <si>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</si>
  <si>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</si>
  <si>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</si>
  <si>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</si>
  <si>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</si>
  <si>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</si>
  <si>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</si>
  <si>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</si>
  <si>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</si>
  <si>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</si>
  <si>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</si>
  <si>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</si>
  <si>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</si>
  <si>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</si>
  <si>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</si>
  <si>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</si>
  <si>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</si>
  <si>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</si>
  <si>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</si>
  <si>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</si>
  <si>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</si>
  <si>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</si>
  <si>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</si>
  <si>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</si>
  <si>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</si>
  <si>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</si>
  <si>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</si>
  <si>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</si>
  <si>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</si>
  <si>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</si>
  <si>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</si>
  <si>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</si>
  <si>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</si>
  <si>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</si>
  <si>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</si>
  <si>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</si>
  <si>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</si>
  <si>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</si>
  <si>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</si>
  <si>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</si>
  <si>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</si>
  <si>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</si>
  <si>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</si>
  <si>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</si>
  <si>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</si>
  <si>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</si>
  <si>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</si>
  <si>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</si>
  <si>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</si>
  <si>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</si>
  <si>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</si>
  <si>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</si>
  <si>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</si>
  <si>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</si>
  <si>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</si>
  <si>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</si>
  <si>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</si>
  <si>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</si>
  <si>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</si>
  <si>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</si>
  <si>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</si>
  <si>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</si>
  <si>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</si>
  <si>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</si>
  <si>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</si>
  <si>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</si>
  <si>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</si>
  <si>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</si>
  <si>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</si>
  <si>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</si>
  <si>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</si>
  <si>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</si>
  <si>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</si>
  <si>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</si>
  <si>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</si>
  <si>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</si>
  <si>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</si>
  <si>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</si>
  <si>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</si>
  <si>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</si>
  <si>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</si>
  <si>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</si>
  <si>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</si>
  <si>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</si>
  <si>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</si>
  <si>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</si>
  <si>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</si>
  <si>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</si>
  <si>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</si>
  <si>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</si>
  <si>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</si>
  <si>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</si>
  <si>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</si>
  <si>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</si>
  <si>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</si>
  <si>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</si>
  <si>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</si>
  <si>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</si>
  <si>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</si>
  <si>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</si>
  <si>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</si>
  <si>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</si>
  <si>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</si>
  <si>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</si>
  <si>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</si>
  <si>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</si>
  <si>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</si>
  <si>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</si>
  <si>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</si>
  <si>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</si>
  <si>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</si>
  <si>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</si>
  <si>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</si>
  <si>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</si>
  <si>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</si>
  <si>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</si>
  <si>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</si>
  <si>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</si>
  <si>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</si>
  <si>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</si>
  <si>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</si>
  <si>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</si>
  <si>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</si>
  <si>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</si>
  <si>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</si>
  <si>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</si>
  <si>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</si>
  <si>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</si>
  <si>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</si>
  <si>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</si>
  <si>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</si>
  <si>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</si>
  <si>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</si>
  <si>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</si>
  <si>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</si>
  <si>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</si>
  <si>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</si>
  <si>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</si>
  <si>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</si>
  <si>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</si>
  <si>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</si>
  <si>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</si>
  <si>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</si>
  <si>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</si>
  <si>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</si>
  <si>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</si>
  <si>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</si>
  <si>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</si>
  <si>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</si>
  <si>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</si>
  <si>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</si>
  <si>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</si>
  <si>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</si>
  <si>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</si>
  <si>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</si>
  <si>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</si>
  <si>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</si>
  <si>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</si>
  <si>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</si>
  <si>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</si>
  <si>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</si>
  <si>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</si>
  <si>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</si>
  <si>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</si>
  <si>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</si>
  <si>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</si>
  <si>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</si>
  <si>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</si>
  <si>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</si>
  <si>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</si>
  <si>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</si>
  <si>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</si>
  <si>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</si>
  <si>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</si>
  <si>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</si>
  <si>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</si>
  <si>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</si>
  <si>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</si>
  <si>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</si>
  <si>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</si>
  <si>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</si>
  <si>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</si>
  <si>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</si>
  <si>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</si>
  <si>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</si>
  <si>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</si>
  <si>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</si>
  <si>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</si>
  <si>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</si>
  <si>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</si>
  <si>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</si>
  <si>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</si>
  <si>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</si>
  <si>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</si>
  <si>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</si>
  <si>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</si>
  <si>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</si>
  <si>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</si>
  <si>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</si>
  <si>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</si>
  <si>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</si>
  <si>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</si>
  <si>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</si>
  <si>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</si>
  <si>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</si>
  <si>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</si>
  <si>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</si>
  <si>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</si>
  <si>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</si>
  <si>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</si>
  <si>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</si>
  <si>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</si>
  <si>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</si>
  <si>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</si>
  <si>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</si>
  <si>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</si>
  <si>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</si>
  <si>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</si>
  <si>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</si>
  <si>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</si>
  <si>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</si>
  <si>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</si>
  <si>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</si>
  <si>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</si>
  <si>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</si>
  <si>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</si>
  <si>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</si>
  <si>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</si>
  <si>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</si>
  <si>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</si>
  <si>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</si>
  <si>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</si>
  <si>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</si>
  <si>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</si>
  <si>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</si>
  <si>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</si>
  <si>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</si>
  <si>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</si>
  <si>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</si>
  <si>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</si>
  <si>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</si>
  <si>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</si>
  <si>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</si>
  <si>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</si>
  <si>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</si>
  <si>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</si>
  <si>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</si>
  <si>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</si>
  <si>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</si>
  <si>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</si>
  <si>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</si>
  <si>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</si>
  <si>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</si>
  <si>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</si>
  <si>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</si>
  <si>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</si>
  <si>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</si>
  <si>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</si>
  <si>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</si>
  <si>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</si>
  <si>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</si>
  <si>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</si>
  <si>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</si>
  <si>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</si>
  <si>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</si>
  <si>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</si>
  <si>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</si>
  <si>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</si>
  <si>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</si>
  <si>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</si>
  <si>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</si>
  <si>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</si>
  <si>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</si>
  <si>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</si>
  <si>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</si>
  <si>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</si>
  <si>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</si>
  <si>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</si>
  <si>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</si>
  <si>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</si>
  <si>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</si>
  <si>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</si>
  <si>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</si>
  <si>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</si>
  <si>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</si>
  <si>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</si>
  <si>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</si>
  <si>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</si>
  <si>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</si>
  <si>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</si>
  <si>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</si>
  <si>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</si>
  <si>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</si>
  <si>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</si>
  <si>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</si>
  <si>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</si>
  <si>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</si>
  <si>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</si>
  <si>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</si>
  <si>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</si>
  <si>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</si>
  <si>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</si>
  <si>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</si>
  <si>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</si>
  <si>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</si>
  <si>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</si>
  <si>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</si>
  <si>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</si>
  <si>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</si>
  <si>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</si>
  <si>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</si>
  <si>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</si>
  <si>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</si>
  <si>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</si>
  <si>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</si>
  <si>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</si>
  <si>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</si>
  <si>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</si>
  <si>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</si>
  <si>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</si>
  <si>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</si>
  <si>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</si>
  <si>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</si>
  <si>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</si>
  <si>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</si>
  <si>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</si>
  <si>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</si>
  <si>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</si>
  <si>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</si>
  <si>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</si>
  <si>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</si>
  <si>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</si>
  <si>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</si>
  <si>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</si>
  <si>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</si>
  <si>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</si>
  <si>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</si>
  <si>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</si>
  <si>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</si>
  <si>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</si>
  <si>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</si>
  <si>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</si>
  <si>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</si>
  <si>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</si>
  <si>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</si>
  <si>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</si>
  <si>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</si>
  <si>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</si>
  <si>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</si>
  <si>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</si>
  <si>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</si>
  <si>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</si>
  <si>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</si>
  <si>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</si>
  <si>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</si>
  <si>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</si>
  <si>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</si>
  <si>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</si>
  <si>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</si>
  <si>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</si>
  <si>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</si>
  <si>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</si>
  <si>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</si>
  <si>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</si>
  <si>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</si>
  <si>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</si>
  <si>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</si>
  <si>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</si>
  <si>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</si>
  <si>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</si>
  <si>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</si>
  <si>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</si>
  <si>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</si>
  <si>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</si>
  <si>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</si>
  <si>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</si>
  <si>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</si>
  <si>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</si>
  <si>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</si>
  <si>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</si>
  <si>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</si>
  <si>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</si>
  <si>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</si>
  <si>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</si>
  <si>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</si>
  <si>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</si>
  <si>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</si>
  <si>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</si>
  <si>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</si>
  <si>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</si>
  <si>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</si>
  <si>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</si>
  <si>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</si>
  <si>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</si>
  <si>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</si>
  <si>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</si>
  <si>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</si>
  <si>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</si>
  <si>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</si>
  <si>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</si>
  <si>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</si>
  <si>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</si>
  <si>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</si>
  <si>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</si>
  <si>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</si>
  <si>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</si>
  <si>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</si>
  <si>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</si>
  <si>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</si>
  <si>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</si>
  <si>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</si>
  <si>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</si>
  <si>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</si>
  <si>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</si>
  <si>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</si>
  <si>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</si>
  <si>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</si>
  <si>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</si>
  <si>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</si>
  <si>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</si>
  <si>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</si>
  <si>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</si>
  <si>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</si>
  <si>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</si>
  <si>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</si>
  <si>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</si>
  <si>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</si>
  <si>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</si>
  <si>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</si>
  <si>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</si>
  <si>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</si>
  <si>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</si>
  <si>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</si>
  <si>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</si>
  <si>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</si>
  <si>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</si>
  <si>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</si>
  <si>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</si>
  <si>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</si>
  <si>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</si>
  <si>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</si>
  <si>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</si>
  <si>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</si>
  <si>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</si>
  <si>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</si>
  <si>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</si>
  <si>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</si>
  <si>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</si>
  <si>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</si>
  <si>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</si>
  <si>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</si>
  <si>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</si>
  <si>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</si>
  <si>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</si>
  <si>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</si>
  <si>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</si>
  <si>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</si>
  <si>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</si>
  <si>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</si>
  <si>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</si>
  <si>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</si>
  <si>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</si>
  <si>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</si>
  <si>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</si>
  <si>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</si>
  <si>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</si>
  <si>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</si>
  <si>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</si>
  <si>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</si>
  <si>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</si>
  <si>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</si>
  <si>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</si>
  <si>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</si>
  <si>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</si>
  <si>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</si>
  <si>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</si>
  <si>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</si>
  <si>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</si>
  <si>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</si>
  <si>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</si>
  <si>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</si>
  <si>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</si>
  <si>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</si>
  <si>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</si>
  <si>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</si>
  <si>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</si>
  <si>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</si>
  <si>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</si>
  <si>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</si>
  <si>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</si>
  <si>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</si>
  <si>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</si>
  <si>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</si>
  <si>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</si>
  <si>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</si>
  <si>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</si>
  <si>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</si>
  <si>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</si>
  <si>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</si>
  <si>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</si>
  <si>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</si>
  <si>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</si>
  <si>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</si>
  <si>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</si>
  <si>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</si>
  <si>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</si>
  <si>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</si>
  <si>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</si>
  <si>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</si>
  <si>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</si>
  <si>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</si>
  <si>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</si>
  <si>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</si>
  <si>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</si>
  <si>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</si>
  <si>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</si>
  <si>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</si>
  <si>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</si>
  <si>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</si>
  <si>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</si>
  <si>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</si>
  <si>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</si>
  <si>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</si>
  <si>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</si>
  <si>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</si>
  <si>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</si>
  <si>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</si>
  <si>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</si>
  <si>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</si>
  <si>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</si>
  <si>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</si>
  <si>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</si>
  <si>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</si>
  <si>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</si>
  <si>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</si>
  <si>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</si>
  <si>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</si>
  <si>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</si>
  <si>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</si>
  <si>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</si>
  <si>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</si>
  <si>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</si>
  <si>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</si>
  <si>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</si>
  <si>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</si>
  <si>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</si>
  <si>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</si>
  <si>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</si>
  <si>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</si>
  <si>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</si>
  <si>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</si>
  <si>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</si>
  <si>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</si>
  <si>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</si>
  <si>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</si>
  <si>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</si>
  <si>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</si>
  <si>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</si>
  <si>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</si>
  <si>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</si>
  <si>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</si>
  <si>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</si>
  <si>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</si>
  <si>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</si>
  <si>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</si>
  <si>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</si>
  <si>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</si>
  <si>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</si>
  <si>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</si>
  <si>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</si>
  <si>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</si>
  <si>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</si>
  <si>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</si>
  <si>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</si>
  <si>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</si>
  <si>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</si>
  <si>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</si>
  <si>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</si>
  <si>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</si>
  <si>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</si>
  <si>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</si>
  <si>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</si>
  <si>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</si>
  <si>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</si>
  <si>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</si>
  <si>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</si>
  <si>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</si>
  <si>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</si>
  <si>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</si>
  <si>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</si>
  <si>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</si>
  <si>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</si>
  <si>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</si>
  <si>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</si>
  <si>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</si>
  <si>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</si>
  <si>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</si>
  <si>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</si>
  <si>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</si>
  <si>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</si>
  <si>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</si>
  <si>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</si>
  <si>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</si>
  <si>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</si>
  <si>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</si>
  <si>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</si>
  <si>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</si>
  <si>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</si>
  <si>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</si>
  <si>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</si>
  <si>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</si>
  <si>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</si>
  <si>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</si>
  <si>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</si>
  <si>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</si>
  <si>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</si>
  <si>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</si>
  <si>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</si>
  <si>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</si>
  <si>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</si>
  <si>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</si>
  <si>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</si>
  <si>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</si>
  <si>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</si>
  <si>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</si>
  <si>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</si>
  <si>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</si>
  <si>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</si>
  <si>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</si>
  <si>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</si>
  <si>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</si>
  <si>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</si>
  <si>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</si>
  <si>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</si>
  <si>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</si>
  <si>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</si>
  <si>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</si>
  <si>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</si>
  <si>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</si>
  <si>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</si>
  <si>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</si>
  <si>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</si>
  <si>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</si>
  <si>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</si>
  <si>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</si>
  <si>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</si>
  <si>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</si>
  <si>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</si>
  <si>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</si>
  <si>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</si>
  <si>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</si>
  <si>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</si>
  <si>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</si>
  <si>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</si>
  <si>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</si>
  <si>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</si>
  <si>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</si>
  <si>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</si>
  <si>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</si>
  <si>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</si>
  <si>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</si>
  <si>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</si>
  <si>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</si>
  <si>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</si>
  <si>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</si>
  <si>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</si>
  <si>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</si>
  <si>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</si>
  <si>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</si>
  <si>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</si>
  <si>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</si>
  <si>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</si>
  <si>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</si>
  <si>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</si>
  <si>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</si>
  <si>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</si>
  <si>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</si>
  <si>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</si>
  <si>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</si>
  <si>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</si>
  <si>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</si>
  <si>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</si>
  <si>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</si>
  <si>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</si>
  <si>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</si>
  <si>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</si>
  <si>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</si>
  <si>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</si>
  <si>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</si>
  <si>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</si>
  <si>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</si>
  <si>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</si>
  <si>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</si>
  <si>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</si>
  <si>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</si>
  <si>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</si>
  <si>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</si>
  <si>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</si>
  <si>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</si>
  <si>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</si>
  <si>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</si>
  <si>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</si>
  <si>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</si>
  <si>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</si>
  <si>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</si>
  <si>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</si>
  <si>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</si>
  <si>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</si>
  <si>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</si>
  <si>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</si>
  <si>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</si>
  <si>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</si>
  <si>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</si>
  <si>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</si>
  <si>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</si>
  <si>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</si>
  <si>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</si>
  <si>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</si>
  <si>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</si>
  <si>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</si>
  <si>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</si>
  <si>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</si>
  <si>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</si>
  <si>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</si>
  <si>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</si>
  <si>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</si>
  <si>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</si>
  <si>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</si>
  <si>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</si>
  <si>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</si>
  <si>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</si>
  <si>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</si>
  <si>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</si>
  <si>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</si>
  <si>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</si>
  <si>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</si>
  <si>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</si>
  <si>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</si>
  <si>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</si>
  <si>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</si>
  <si>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</si>
  <si>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</si>
  <si>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</si>
  <si>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</si>
  <si>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</si>
  <si>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</si>
  <si>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</si>
  <si>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</si>
  <si>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</si>
  <si>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</si>
  <si>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</si>
  <si>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</si>
  <si>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</si>
  <si>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</si>
  <si>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</si>
  <si>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</si>
  <si>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</si>
  <si>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</si>
  <si>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</si>
  <si>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</si>
  <si>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</si>
  <si>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</si>
  <si>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</si>
  <si>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</si>
  <si>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</si>
  <si>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</si>
  <si>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</si>
  <si>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</si>
  <si>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</si>
  <si>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</si>
  <si>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</si>
  <si>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</si>
  <si>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</si>
  <si>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</si>
  <si>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</si>
  <si>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</si>
  <si>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</si>
  <si>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</si>
  <si>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</si>
  <si>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</si>
  <si>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</si>
  <si>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</si>
  <si>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</si>
  <si>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</si>
  <si>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</si>
  <si>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</si>
  <si>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</si>
  <si>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</si>
  <si>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</si>
  <si>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</si>
  <si>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</si>
  <si>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</si>
  <si>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</si>
  <si>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</si>
  <si>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</si>
  <si>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</si>
  <si>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</si>
  <si>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</si>
  <si>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</si>
  <si>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</si>
  <si>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</si>
  <si>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</si>
  <si>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</si>
  <si>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</si>
  <si>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</si>
  <si>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</si>
  <si>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</si>
  <si>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</si>
  <si>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</si>
  <si>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</si>
  <si>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</si>
  <si>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</si>
  <si>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</si>
  <si>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</si>
  <si>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</si>
  <si>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</si>
  <si>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</si>
  <si>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</si>
  <si>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</si>
  <si>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</si>
  <si>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</si>
  <si>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</si>
  <si>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</si>
  <si>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</si>
  <si>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</si>
  <si>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</si>
  <si>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</si>
  <si>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</si>
  <si>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</si>
  <si>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</si>
  <si>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</si>
  <si>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</si>
  <si>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</si>
  <si>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</si>
  <si>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</si>
  <si>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</si>
  <si>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</si>
  <si>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</si>
  <si>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</si>
  <si>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</si>
  <si>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</si>
  <si>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</si>
  <si>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</si>
  <si>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</si>
  <si>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</si>
  <si>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</si>
  <si>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</si>
  <si>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</si>
  <si>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</si>
  <si>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</si>
  <si>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</si>
  <si>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</si>
  <si>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</si>
  <si>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</si>
  <si>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</si>
  <si>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</si>
  <si>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</si>
  <si>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</si>
  <si>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</si>
  <si>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</si>
  <si>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</si>
  <si>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</si>
  <si>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</si>
  <si>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</si>
  <si>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</si>
  <si>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</si>
  <si>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</si>
  <si>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</si>
  <si>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</si>
  <si>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</si>
  <si>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</si>
  <si>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</si>
  <si>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</si>
  <si>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</si>
  <si>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</si>
  <si>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</si>
  <si>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</si>
  <si>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</si>
  <si>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</si>
  <si>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</si>
  <si>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</si>
  <si>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</si>
  <si>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</si>
  <si>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</si>
  <si>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</si>
  <si>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</si>
  <si>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</si>
  <si>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</si>
  <si>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</si>
  <si>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</si>
  <si>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</si>
  <si>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</si>
  <si>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</si>
  <si>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</si>
  <si>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</si>
  <si>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</si>
  <si>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</si>
  <si>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</si>
  <si>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</si>
  <si>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</si>
  <si>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</si>
  <si>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</si>
  <si>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</si>
  <si>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</si>
  <si>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</si>
  <si>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</si>
  <si>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</si>
  <si>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</si>
  <si>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</si>
  <si>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</si>
  <si>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</si>
  <si>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</si>
  <si>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</si>
  <si>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</si>
  <si>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</si>
  <si>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</si>
  <si>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</si>
  <si>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</si>
  <si>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</si>
  <si>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</si>
  <si>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</si>
  <si>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</si>
  <si>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</si>
  <si>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</si>
  <si>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</si>
  <si>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</si>
  <si>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</si>
  <si>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</si>
  <si>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</si>
  <si>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</si>
  <si>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</si>
  <si>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</si>
  <si>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</si>
  <si>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</si>
  <si>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</si>
  <si>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</si>
  <si>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</si>
  <si>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</si>
  <si>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</si>
  <si>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</si>
  <si>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</si>
  <si>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</si>
  <si>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</si>
  <si>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</si>
  <si>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</si>
  <si>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</si>
  <si>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</si>
  <si>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</si>
  <si>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</si>
  <si>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</si>
  <si>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</si>
  <si>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</si>
  <si>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</si>
  <si>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</si>
  <si>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</si>
  <si>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</si>
  <si>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</si>
  <si>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</si>
  <si>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</si>
  <si>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</si>
  <si>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</si>
  <si>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</si>
  <si>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</si>
  <si>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</si>
  <si>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</si>
  <si>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</si>
  <si>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</si>
  <si>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</si>
  <si>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</si>
  <si>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</si>
  <si>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</si>
  <si>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</si>
  <si>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</si>
  <si>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</si>
  <si>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</si>
  <si>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</si>
  <si>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</si>
  <si>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</si>
  <si>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</si>
  <si>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</si>
  <si>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</si>
  <si>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</si>
  <si>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</si>
  <si>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</si>
  <si>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</si>
  <si>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</si>
  <si>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</si>
  <si>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</si>
  <si>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</si>
  <si>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</si>
  <si>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</si>
  <si>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</si>
  <si>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</si>
  <si>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</si>
  <si>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</si>
  <si>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</si>
  <si>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</si>
  <si>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</si>
  <si>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</si>
  <si>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</si>
  <si>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</si>
  <si>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</si>
  <si>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</si>
  <si>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</si>
  <si>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</si>
  <si>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</si>
  <si>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</si>
  <si>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</si>
  <si>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</si>
  <si>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</si>
  <si>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</si>
  <si>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</si>
  <si>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</si>
  <si>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</si>
  <si>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</si>
  <si>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</si>
  <si>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</si>
  <si>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</si>
  <si>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</si>
  <si>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</si>
  <si>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</si>
  <si>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</si>
  <si>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</si>
  <si>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</si>
  <si>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</si>
  <si>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</si>
  <si>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</si>
  <si>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</si>
  <si>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</si>
  <si>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</si>
  <si>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</si>
  <si>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</si>
  <si>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</si>
  <si>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</si>
  <si>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</si>
  <si>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</si>
  <si>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</si>
  <si>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</si>
  <si>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</si>
  <si>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</si>
  <si>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</si>
  <si>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</si>
  <si>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</si>
  <si>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</si>
  <si>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</si>
  <si>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</si>
  <si>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</si>
  <si>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</si>
  <si>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</si>
  <si>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</si>
  <si>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</si>
  <si>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</si>
  <si>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</si>
  <si>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</si>
  <si>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</si>
  <si>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</si>
  <si>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</si>
  <si>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</si>
  <si>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</si>
  <si>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</si>
  <si>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</si>
  <si>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</si>
  <si>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</si>
  <si>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</si>
  <si>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</si>
  <si>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</si>
  <si>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</si>
  <si>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</si>
  <si>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</si>
  <si>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</si>
  <si>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</si>
  <si>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</si>
  <si>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</si>
  <si>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</si>
  <si>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</si>
  <si>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</si>
  <si>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</si>
  <si>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</si>
  <si>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</si>
  <si>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</si>
  <si>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</si>
  <si>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</si>
  <si>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</si>
  <si>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</si>
  <si>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</si>
  <si>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</si>
  <si>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</si>
  <si>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</si>
  <si>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</si>
  <si>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</si>
  <si>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</si>
  <si>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</si>
  <si>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</si>
  <si>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</si>
  <si>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</si>
  <si>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</si>
  <si>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</si>
  <si>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</si>
  <si>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</si>
  <si>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</si>
  <si>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</si>
  <si>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</si>
  <si>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</si>
  <si>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</si>
  <si>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</si>
  <si>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</si>
  <si>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</si>
  <si>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</si>
  <si>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</si>
  <si>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</si>
  <si>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</si>
  <si>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</si>
  <si>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</si>
  <si>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</si>
  <si>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</si>
  <si>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</si>
  <si>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</si>
  <si>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</si>
  <si>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</si>
  <si>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</si>
  <si>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</si>
  <si>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</si>
  <si>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</si>
  <si>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</si>
  <si>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</si>
  <si>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</si>
  <si>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</si>
  <si>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</si>
  <si>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</si>
  <si>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</si>
  <si>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</si>
  <si>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</si>
  <si>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</si>
  <si>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</si>
  <si>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</si>
  <si>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</si>
  <si>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</si>
  <si>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</si>
  <si>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</si>
  <si>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</si>
  <si>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</si>
  <si>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</si>
  <si>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</si>
  <si>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</si>
  <si>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</si>
  <si>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</si>
  <si>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</si>
  <si>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</si>
  <si>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</si>
  <si>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</si>
  <si>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</si>
  <si>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</si>
  <si>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</si>
  <si>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</si>
  <si>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</si>
  <si>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</si>
  <si>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</si>
  <si>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</si>
  <si>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</si>
  <si>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</si>
  <si>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</si>
  <si>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</si>
  <si>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</si>
  <si>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</si>
  <si>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</si>
  <si>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</si>
  <si>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</si>
  <si>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</si>
  <si>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</si>
  <si>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</si>
  <si>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</si>
  <si>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</si>
  <si>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</si>
  <si>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</si>
  <si>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</si>
  <si>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</si>
  <si>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</si>
  <si>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</si>
  <si>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</si>
  <si>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</si>
  <si>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</si>
  <si>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</si>
  <si>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</si>
  <si>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</si>
  <si>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</si>
  <si>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</si>
  <si>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</si>
  <si>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</si>
  <si>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</si>
  <si>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</si>
  <si>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</si>
  <si>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</si>
  <si>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</si>
  <si>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</si>
  <si>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</si>
  <si>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</si>
  <si>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</si>
  <si>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</si>
  <si>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</si>
  <si>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</si>
  <si>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</si>
  <si>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</si>
  <si>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</si>
  <si>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</si>
  <si>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</si>
  <si>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</si>
  <si>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</si>
  <si>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</si>
  <si>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</si>
  <si>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</si>
  <si>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</si>
  <si>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</si>
  <si>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</si>
  <si>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</si>
  <si>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</si>
  <si>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</si>
  <si>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</si>
  <si>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</si>
  <si>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</si>
  <si>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</si>
  <si>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</si>
  <si>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</si>
  <si>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</si>
  <si>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</si>
  <si>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</si>
  <si>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</si>
  <si>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</si>
  <si>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</si>
  <si>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</si>
  <si>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</si>
  <si>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</si>
  <si>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</si>
  <si>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</si>
  <si>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</si>
  <si>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</si>
  <si>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</si>
  <si>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</si>
  <si>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</si>
  <si>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</si>
  <si>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</si>
  <si>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</si>
  <si>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</si>
  <si>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</si>
  <si>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</si>
  <si>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</si>
  <si>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</si>
  <si>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</si>
  <si>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</si>
  <si>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</si>
  <si>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</si>
  <si>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</si>
  <si>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</si>
  <si>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</si>
  <si>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</si>
  <si>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</si>
  <si>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</si>
  <si>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</si>
  <si>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</si>
  <si>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</si>
  <si>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</si>
  <si>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</si>
  <si>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</si>
  <si>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</si>
  <si>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</si>
  <si>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</si>
  <si>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</si>
  <si>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</si>
  <si>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</si>
  <si>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</si>
  <si>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</si>
  <si>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</si>
  <si>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</si>
  <si>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</si>
  <si>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</si>
  <si>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</si>
  <si>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</si>
  <si>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</si>
  <si>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</si>
  <si>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</si>
  <si>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</si>
  <si>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</si>
  <si>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</si>
  <si>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</si>
  <si>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</si>
  <si>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</si>
  <si>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</si>
  <si>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</si>
  <si>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</si>
  <si>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</si>
  <si>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</si>
  <si>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</si>
  <si>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</si>
  <si>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</si>
  <si>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</si>
  <si>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</si>
  <si>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</si>
  <si>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</si>
  <si>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</si>
  <si>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</si>
  <si>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</si>
  <si>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</si>
  <si>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</si>
  <si>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</si>
  <si>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</si>
  <si>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</si>
  <si>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</si>
  <si>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</si>
  <si>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</si>
  <si>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</si>
  <si>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</si>
  <si>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</si>
  <si>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</si>
  <si>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</si>
  <si>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</si>
  <si>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</si>
  <si>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</si>
  <si>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</si>
  <si>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</si>
  <si>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</si>
  <si>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</si>
  <si>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</si>
  <si>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</si>
  <si>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</si>
  <si>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</si>
  <si>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</si>
  <si>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</si>
  <si>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</si>
  <si>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</si>
  <si>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</si>
  <si>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</si>
  <si>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</si>
  <si>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</si>
  <si>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</si>
  <si>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</si>
  <si>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</si>
  <si>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</si>
  <si>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</si>
  <si>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</si>
  <si>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</si>
  <si>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</si>
  <si>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</si>
  <si>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</si>
  <si>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</si>
  <si>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</si>
  <si>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</si>
  <si>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</si>
  <si>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</si>
  <si>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</si>
  <si>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</si>
  <si>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</si>
  <si>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</si>
  <si>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</si>
  <si>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</si>
  <si>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</si>
  <si>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</si>
  <si>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</si>
  <si>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</si>
  <si>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</si>
  <si>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</si>
  <si>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</si>
  <si>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</si>
  <si>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</si>
  <si>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</si>
  <si>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</si>
  <si>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</si>
  <si>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</si>
  <si>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</si>
  <si>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</si>
  <si>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</si>
  <si>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</si>
  <si>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</si>
  <si>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</si>
  <si>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</si>
  <si>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</si>
  <si>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</si>
  <si>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</si>
  <si>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</si>
  <si>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</si>
  <si>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</si>
  <si>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</si>
  <si>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</si>
  <si>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</si>
  <si>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</si>
  <si>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</si>
  <si>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</si>
  <si>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</si>
  <si>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</si>
  <si>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</si>
  <si>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</si>
  <si>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</si>
  <si>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</si>
  <si>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</si>
  <si>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</si>
  <si>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</si>
  <si>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</si>
  <si>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</si>
  <si>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</si>
  <si>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</si>
  <si>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</si>
  <si>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</si>
  <si>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</si>
  <si>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</si>
  <si>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</si>
  <si>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</si>
  <si>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</si>
  <si>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</si>
  <si>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</si>
  <si>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</si>
  <si>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</si>
  <si>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</si>
  <si>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</si>
  <si>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</si>
  <si>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</si>
  <si>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</si>
  <si>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</si>
  <si>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</si>
  <si>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</si>
  <si>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</si>
  <si>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</si>
  <si>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</si>
  <si>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</si>
  <si>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</si>
  <si>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</si>
  <si>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</si>
  <si>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</si>
  <si>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</si>
  <si>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</si>
  <si>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</si>
  <si>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</si>
  <si>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</si>
  <si>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</si>
  <si>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</si>
  <si>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</si>
  <si>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</si>
  <si>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</si>
  <si>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</si>
  <si>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</si>
  <si>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</si>
  <si>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</si>
  <si>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</si>
  <si>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</si>
  <si>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</si>
  <si>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</si>
  <si>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</si>
  <si>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</si>
  <si>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</si>
  <si>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</si>
  <si>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</si>
  <si>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</si>
  <si>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</si>
  <si>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</si>
  <si>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</si>
  <si>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</si>
  <si>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</si>
  <si>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</si>
  <si>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</si>
  <si>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</si>
  <si>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</si>
  <si>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</si>
  <si>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</si>
  <si>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</si>
  <si>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</si>
  <si>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</si>
  <si>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</si>
  <si>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</si>
  <si>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</si>
  <si>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</si>
  <si>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</si>
  <si>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</si>
  <si>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</si>
  <si>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</si>
  <si>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</si>
  <si>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</si>
  <si>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</si>
  <si>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</si>
  <si>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</si>
  <si>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</si>
  <si>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</si>
  <si>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</si>
  <si>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</si>
  <si>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</si>
  <si>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</si>
  <si>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</si>
  <si>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</si>
  <si>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</si>
  <si>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</si>
  <si>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</si>
  <si>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</si>
  <si>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</si>
  <si>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</si>
  <si>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</si>
  <si>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</si>
  <si>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</si>
  <si>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</si>
  <si>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</si>
  <si>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</si>
  <si>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</si>
  <si>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</si>
  <si>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</si>
  <si>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</si>
  <si>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</si>
  <si>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</si>
  <si>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</si>
  <si>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</si>
  <si>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</si>
  <si>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</si>
  <si>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</si>
  <si>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</si>
  <si>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</si>
  <si>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</si>
  <si>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</si>
  <si>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</si>
  <si>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</si>
  <si>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</si>
  <si>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</si>
  <si>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</si>
  <si>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</si>
  <si>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</si>
  <si>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</si>
  <si>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</si>
  <si>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</si>
  <si>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</si>
  <si>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</si>
  <si>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</si>
  <si>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</si>
  <si>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</si>
  <si>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</si>
  <si>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</si>
  <si>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</si>
  <si>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</si>
  <si>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</si>
  <si>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</si>
  <si>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</si>
  <si>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</si>
  <si>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</si>
  <si>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</si>
  <si>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</si>
  <si>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</si>
  <si>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</si>
  <si>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</si>
  <si>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</si>
  <si>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</si>
  <si>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</si>
  <si>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</si>
  <si>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</si>
  <si>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</si>
  <si>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</si>
  <si>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</si>
  <si>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</si>
  <si>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</si>
  <si>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</si>
  <si>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</si>
  <si>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</si>
  <si>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</si>
  <si>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</si>
  <si>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</si>
  <si>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</si>
  <si>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</si>
  <si>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</si>
  <si>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</si>
  <si>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</si>
  <si>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</si>
  <si>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</si>
  <si>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</si>
  <si>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</si>
  <si>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</si>
  <si>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</si>
  <si>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</si>
  <si>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</si>
  <si>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</si>
  <si>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</si>
  <si>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</si>
  <si>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</si>
  <si>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</si>
  <si>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</si>
  <si>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</si>
  <si>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</si>
  <si>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</si>
  <si>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</si>
  <si>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</si>
  <si>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</si>
  <si>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</si>
  <si>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</si>
  <si>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</si>
  <si>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</si>
  <si>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</si>
  <si>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</si>
  <si>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</si>
  <si>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</si>
  <si>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</si>
  <si>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</si>
  <si>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</si>
  <si>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</si>
  <si>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</si>
  <si>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</si>
  <si>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</si>
  <si>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</si>
  <si>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</si>
  <si>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</si>
  <si>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</si>
  <si>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</si>
  <si>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</si>
  <si>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</si>
  <si>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</si>
  <si>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</si>
  <si>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</si>
  <si>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</si>
  <si>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</si>
  <si>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</si>
  <si>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</si>
  <si>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</si>
  <si>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</si>
  <si>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</si>
  <si>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</si>
  <si>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</si>
  <si>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</si>
  <si>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</si>
  <si>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</si>
  <si>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</si>
  <si>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</si>
  <si>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</si>
  <si>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</si>
  <si>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</si>
  <si>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</si>
  <si>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</si>
  <si>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</si>
  <si>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</si>
  <si>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</si>
  <si>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</si>
  <si>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</si>
  <si>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</si>
  <si>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</si>
  <si>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</si>
  <si>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</si>
  <si>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</si>
  <si>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</si>
  <si>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</si>
  <si>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</si>
  <si>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</si>
  <si>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</si>
  <si>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</si>
  <si>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</si>
  <si>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</si>
  <si>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</si>
  <si>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</si>
  <si>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</si>
  <si>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</si>
  <si>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</si>
  <si>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</si>
  <si>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</si>
  <si>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</si>
  <si>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</si>
  <si>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</si>
  <si>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</si>
  <si>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</si>
  <si>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</si>
  <si>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</si>
  <si>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</si>
  <si>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</si>
  <si>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</si>
  <si>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</si>
  <si>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</si>
  <si>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</si>
  <si>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</si>
  <si>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</si>
  <si>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</si>
  <si>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</si>
  <si>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</si>
  <si>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</si>
  <si>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</si>
  <si>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</si>
  <si>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</si>
  <si>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</si>
  <si>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</si>
  <si>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</si>
  <si>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</si>
  <si>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</si>
  <si>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</si>
  <si>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</si>
  <si>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</si>
  <si>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</si>
  <si>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</si>
  <si>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</si>
  <si>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</si>
  <si>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</si>
  <si>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</si>
  <si>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</si>
  <si>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</si>
  <si>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</si>
  <si>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</si>
  <si>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</si>
  <si>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</si>
  <si>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</si>
  <si>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</si>
  <si>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</si>
  <si>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</si>
  <si>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</si>
  <si>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</si>
  <si>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</si>
  <si>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</si>
  <si>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</si>
  <si>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</si>
  <si>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</si>
  <si>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</si>
  <si>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</si>
  <si>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</si>
  <si>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</si>
  <si>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</si>
  <si>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</si>
  <si>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</si>
  <si>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</si>
  <si>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</si>
  <si>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</si>
  <si>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</si>
  <si>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</si>
  <si>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</si>
  <si>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</si>
  <si>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</si>
  <si>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</si>
  <si>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</si>
  <si>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</si>
  <si>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</si>
  <si>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</si>
  <si>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</si>
  <si>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</si>
  <si>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</si>
  <si>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</si>
  <si>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</si>
  <si>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</si>
  <si>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</si>
  <si>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</si>
  <si>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</si>
  <si>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</si>
  <si>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</si>
  <si>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</si>
  <si>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</si>
  <si>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</si>
  <si>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</si>
  <si>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</si>
  <si>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</si>
  <si>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</si>
  <si>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</si>
  <si>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</si>
  <si>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</si>
  <si>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</si>
  <si>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</si>
  <si>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</si>
  <si>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</si>
  <si>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</si>
  <si>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</si>
  <si>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</si>
  <si>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</si>
  <si>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</si>
  <si>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</si>
  <si>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</si>
  <si>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</si>
  <si>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</si>
  <si>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</si>
  <si>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</si>
  <si>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</si>
  <si>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</si>
  <si>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</si>
  <si>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</si>
  <si>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</si>
  <si>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</si>
  <si>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</si>
  <si>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</si>
  <si>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</si>
  <si>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</si>
  <si>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</si>
  <si>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</si>
  <si>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</si>
  <si>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</si>
  <si>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</si>
  <si>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</si>
  <si>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</si>
  <si>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</si>
  <si>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</si>
  <si>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</si>
  <si>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</si>
  <si>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</si>
  <si>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</si>
  <si>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</si>
  <si>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</si>
  <si>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</si>
  <si>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</si>
  <si>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</si>
  <si>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</si>
  <si>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</si>
  <si>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</si>
  <si>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</si>
  <si>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</si>
  <si>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</si>
  <si>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</si>
  <si>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</si>
  <si>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</si>
  <si>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</si>
  <si>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</si>
  <si>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</si>
  <si>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</si>
  <si>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</si>
  <si>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</si>
  <si>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</si>
  <si>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</si>
  <si>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</si>
  <si>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</si>
  <si>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</si>
  <si>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</si>
  <si>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</si>
  <si>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</si>
  <si>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</si>
  <si>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</si>
  <si>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</si>
  <si>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</si>
  <si>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</si>
  <si>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</si>
  <si>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</si>
  <si>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</si>
  <si>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</si>
  <si>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</si>
  <si>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</si>
  <si>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</si>
  <si>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</si>
  <si>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</si>
  <si>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</si>
  <si>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</si>
  <si>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</si>
  <si>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</si>
  <si>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</si>
  <si>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</si>
  <si>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</si>
  <si>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</si>
  <si>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</si>
  <si>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</si>
  <si>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</si>
  <si>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</si>
  <si>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</si>
  <si>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</si>
  <si>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</si>
  <si>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</si>
  <si>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</si>
  <si>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</si>
  <si>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</si>
  <si>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</si>
  <si>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</si>
  <si>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</si>
  <si>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</si>
  <si>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</si>
  <si>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</si>
  <si>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</si>
  <si>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</si>
  <si>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</si>
  <si>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</si>
  <si>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</si>
  <si>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</si>
  <si>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</si>
  <si>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</si>
  <si>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</si>
  <si>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</si>
  <si>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</si>
  <si>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</si>
  <si>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</si>
  <si>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</si>
  <si>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</si>
  <si>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</si>
  <si>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</si>
  <si>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</si>
  <si>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</si>
  <si>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</si>
  <si>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</si>
  <si>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</si>
  <si>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</si>
  <si>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</si>
  <si>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</si>
  <si>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</si>
  <si>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</si>
  <si>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</si>
  <si>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</si>
  <si>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</si>
  <si>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</si>
  <si>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</si>
  <si>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</si>
  <si>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</si>
  <si>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</si>
  <si>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</si>
  <si>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</si>
  <si>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</si>
  <si>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</si>
  <si>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</si>
  <si>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</si>
  <si>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</si>
  <si>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</si>
  <si>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</si>
  <si>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</si>
  <si>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</si>
  <si>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</si>
  <si>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</si>
  <si>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</si>
  <si>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</si>
  <si>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</si>
  <si>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</si>
  <si>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</si>
  <si>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</si>
  <si>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</si>
  <si>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</si>
  <si>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</si>
  <si>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</si>
  <si>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</si>
  <si>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</si>
  <si>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</si>
  <si>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</si>
  <si>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</si>
  <si>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</si>
  <si>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</si>
  <si>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</si>
  <si>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</si>
  <si>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</si>
  <si>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</si>
  <si>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</si>
  <si>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</si>
  <si>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</si>
  <si>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</si>
  <si>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</si>
  <si>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</si>
  <si>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</si>
  <si>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</si>
  <si>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</si>
  <si>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</si>
  <si>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</si>
  <si>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</si>
  <si>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</si>
  <si>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</si>
  <si>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</si>
  <si>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</si>
  <si>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</si>
  <si>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</si>
  <si>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</si>
  <si>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</si>
  <si>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</si>
  <si>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</si>
  <si>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</si>
  <si>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</si>
  <si>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</si>
  <si>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</si>
  <si>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</si>
  <si>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</si>
  <si>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</si>
  <si>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</si>
  <si>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</si>
  <si>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</si>
  <si>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</si>
  <si>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</si>
  <si>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</si>
  <si>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</si>
  <si>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</si>
  <si>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</si>
  <si>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</si>
  <si>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</si>
  <si>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</si>
  <si>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</si>
  <si>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</si>
  <si>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</si>
  <si>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</si>
  <si>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</si>
  <si>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</si>
  <si>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</si>
  <si>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</si>
  <si>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</si>
  <si>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</si>
  <si>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</si>
  <si>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</si>
  <si>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</si>
  <si>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</si>
  <si>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</si>
  <si>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</si>
  <si>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</si>
  <si>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</si>
  <si>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</si>
  <si>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</si>
  <si>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</si>
  <si>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</si>
  <si>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</si>
  <si>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</si>
  <si>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</si>
  <si>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</si>
  <si>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</si>
  <si>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</si>
  <si>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</si>
  <si>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</si>
  <si>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</si>
  <si>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</si>
  <si>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</si>
  <si>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</si>
  <si>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</si>
  <si>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</si>
  <si>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</si>
  <si>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</si>
  <si>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</si>
  <si>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</si>
  <si>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</si>
  <si>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</si>
  <si>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</si>
  <si>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</si>
  <si>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</si>
  <si>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</si>
  <si>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</si>
  <si>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</si>
  <si>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</si>
  <si>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</si>
  <si>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</si>
  <si>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</si>
  <si>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</si>
  <si>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</si>
  <si>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</si>
  <si>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</si>
  <si>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</si>
  <si>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</si>
  <si>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</si>
  <si>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</si>
  <si>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</si>
  <si>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</si>
  <si>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</si>
  <si>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</si>
  <si>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</si>
  <si>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</si>
  <si>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</si>
  <si>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</si>
  <si>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</si>
  <si>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</si>
  <si>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</si>
  <si>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</si>
  <si>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</si>
  <si>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</si>
  <si>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</si>
  <si>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</si>
  <si>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</si>
  <si>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</si>
  <si>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</si>
  <si>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</si>
  <si>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</si>
  <si>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</si>
  <si>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</si>
  <si>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</si>
  <si>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</si>
  <si>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</si>
  <si>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</si>
  <si>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</si>
  <si>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</si>
  <si>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</si>
  <si>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</si>
  <si>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</si>
  <si>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</si>
  <si>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</si>
  <si>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</si>
  <si>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</si>
  <si>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</si>
  <si>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</si>
  <si>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</si>
  <si>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</si>
  <si>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</si>
  <si>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</si>
  <si>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</si>
  <si>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</si>
  <si>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</si>
  <si>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</si>
  <si>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</si>
  <si>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</si>
  <si>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</si>
  <si>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</si>
  <si>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</si>
  <si>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</si>
  <si>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</si>
  <si>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</si>
  <si>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</si>
  <si>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</si>
  <si>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</si>
  <si>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</si>
  <si>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</si>
  <si>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</si>
  <si>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</si>
  <si>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</si>
  <si>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</si>
  <si>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</si>
  <si>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</si>
  <si>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</si>
  <si>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</si>
  <si>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</si>
  <si>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</si>
  <si>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</si>
  <si>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</si>
  <si>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</si>
  <si>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</si>
  <si>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</si>
  <si>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</si>
  <si>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</si>
  <si>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</si>
  <si>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</si>
  <si>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</si>
  <si>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</si>
  <si>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</si>
  <si>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</si>
  <si>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</si>
  <si>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</si>
  <si>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</si>
  <si>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</si>
  <si>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</si>
  <si>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</si>
  <si>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</si>
  <si>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</si>
  <si>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</si>
  <si>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</si>
  <si>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</si>
  <si>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</si>
  <si>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</si>
  <si>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</si>
  <si>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</si>
  <si>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</si>
  <si>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</si>
  <si>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</si>
  <si>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</si>
  <si>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</si>
  <si>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</si>
  <si>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</si>
  <si>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</si>
  <si>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</si>
  <si>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</si>
  <si>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</si>
  <si>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</si>
  <si>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</si>
  <si>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</si>
  <si>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</si>
  <si>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</si>
  <si>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</si>
  <si>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</si>
  <si>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</si>
  <si>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</si>
  <si>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</si>
  <si>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</si>
  <si>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</si>
  <si>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</si>
  <si>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</si>
  <si>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</si>
  <si>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</si>
  <si>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</si>
  <si>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</si>
  <si>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</si>
  <si>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</si>
  <si>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</si>
  <si>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</si>
  <si>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</si>
  <si>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</si>
  <si>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</si>
  <si>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</si>
  <si>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</si>
  <si>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</si>
  <si>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</si>
  <si>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</si>
  <si>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</si>
  <si>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</si>
  <si>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</si>
  <si>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</si>
  <si>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</si>
  <si>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</si>
  <si>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</si>
  <si>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</si>
  <si>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</si>
  <si>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</si>
  <si>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</si>
  <si>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</si>
  <si>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</si>
  <si>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</si>
  <si>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</si>
  <si>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</si>
  <si>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</si>
  <si>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</si>
  <si>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</si>
  <si>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</si>
  <si>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</si>
  <si>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</si>
  <si>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</si>
  <si>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</si>
  <si>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</si>
  <si>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</si>
  <si>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</si>
  <si>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</si>
  <si>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</si>
  <si>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</si>
  <si>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</si>
  <si>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</si>
  <si>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</si>
  <si>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</si>
  <si>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</si>
  <si>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</si>
  <si>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</si>
  <si>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</si>
  <si>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</si>
  <si>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</si>
  <si>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</si>
  <si>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</si>
  <si>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</si>
  <si>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</si>
  <si>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</si>
  <si>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</si>
  <si>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</si>
  <si>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</si>
  <si>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</si>
  <si>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</si>
  <si>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</si>
  <si>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</si>
  <si>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</si>
  <si>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</si>
  <si>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</si>
  <si>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</si>
  <si>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</si>
  <si>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</si>
  <si>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</si>
  <si>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</si>
  <si>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</si>
  <si>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</si>
  <si>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</si>
  <si>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</si>
  <si>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</si>
  <si>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</si>
  <si>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</si>
  <si>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</si>
  <si>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</si>
  <si>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</si>
  <si>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</si>
  <si>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</si>
  <si>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</si>
  <si>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</si>
  <si>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</si>
  <si>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</si>
  <si>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</si>
  <si>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</si>
  <si>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</si>
  <si>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</si>
  <si>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</si>
  <si>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</si>
  <si>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</si>
  <si>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</si>
  <si>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</si>
  <si>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</si>
  <si>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</si>
  <si>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</si>
  <si>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</si>
  <si>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</si>
  <si>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</si>
  <si>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</si>
  <si>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</si>
  <si>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</si>
  <si>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</si>
  <si>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</si>
  <si>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</si>
  <si>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</si>
  <si>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</si>
  <si>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</si>
  <si>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</si>
  <si>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</si>
  <si>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</si>
  <si>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</si>
  <si>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</si>
  <si>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</si>
  <si>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</si>
  <si>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</si>
  <si>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</si>
  <si>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</si>
  <si>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</si>
  <si>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</si>
  <si>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</si>
  <si>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</si>
  <si>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</si>
  <si>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</si>
  <si>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</si>
  <si>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</si>
  <si>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</si>
  <si>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</si>
  <si>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</si>
  <si>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</si>
  <si>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</si>
  <si>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</si>
  <si>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</si>
  <si>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</si>
  <si>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</si>
  <si>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</si>
  <si>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</si>
  <si>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</si>
  <si>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</si>
  <si>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</si>
  <si>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</si>
  <si>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</si>
  <si>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</si>
  <si>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</si>
  <si>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</si>
  <si>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</si>
  <si>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</si>
  <si>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</si>
  <si>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</si>
  <si>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</si>
  <si>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</si>
  <si>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</si>
  <si>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</si>
  <si>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</si>
  <si>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</si>
  <si>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</si>
  <si>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</si>
  <si>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</si>
  <si>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</si>
  <si>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</si>
  <si>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</si>
  <si>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</si>
  <si>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</si>
  <si>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</si>
  <si>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</si>
  <si>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</si>
  <si>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</si>
  <si>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</si>
  <si>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</si>
  <si>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</si>
  <si>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</si>
  <si>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</si>
  <si>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</si>
  <si>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</si>
  <si>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</si>
  <si>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</si>
  <si>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</si>
  <si>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</si>
  <si>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</si>
  <si>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</si>
  <si>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</si>
  <si>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</si>
  <si>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</si>
  <si>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</si>
  <si>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</si>
  <si>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</si>
  <si>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</si>
  <si>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</si>
  <si>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</si>
  <si>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</si>
  <si>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</si>
  <si>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</si>
  <si>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</si>
  <si>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</si>
  <si>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</si>
  <si>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</si>
  <si>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</si>
  <si>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</si>
  <si>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</si>
  <si>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</si>
  <si>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</si>
  <si>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</si>
  <si>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</si>
  <si>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</si>
  <si>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</si>
  <si>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</si>
  <si>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</si>
  <si>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</si>
  <si>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</si>
  <si>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</si>
  <si>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</si>
  <si>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</si>
  <si>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</si>
  <si>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</si>
  <si>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</si>
  <si>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</si>
  <si>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</si>
  <si>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</si>
  <si>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</si>
  <si>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</si>
  <si>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</si>
  <si>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</si>
  <si>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</si>
  <si>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</si>
  <si>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</si>
  <si>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</si>
  <si>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</si>
  <si>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</si>
  <si>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</si>
  <si>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</si>
  <si>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</si>
  <si>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</si>
  <si>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</si>
  <si>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</si>
  <si>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</si>
  <si>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</si>
  <si>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</si>
  <si>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</si>
  <si>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</si>
  <si>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</si>
  <si>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</si>
  <si>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</si>
  <si>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</si>
  <si>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</si>
  <si>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</si>
  <si>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</si>
  <si>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</si>
  <si>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</si>
  <si>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</si>
  <si>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</si>
  <si>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</si>
  <si>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</si>
  <si>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</si>
  <si>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</si>
  <si>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</si>
  <si>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</si>
  <si>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</si>
  <si>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</si>
  <si>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</si>
  <si>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</si>
  <si>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</si>
  <si>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</si>
  <si>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</si>
  <si>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</si>
  <si>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</si>
  <si>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</si>
  <si>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</si>
  <si>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</si>
  <si>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</si>
  <si>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</si>
  <si>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</si>
  <si>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</si>
  <si>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</si>
  <si>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</si>
  <si>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</si>
  <si>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</si>
  <si>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</si>
  <si>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</si>
  <si>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</si>
  <si>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</si>
  <si>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</si>
  <si>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</si>
  <si>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</si>
  <si>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</si>
  <si>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</si>
  <si>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</si>
  <si>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</si>
  <si>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</si>
  <si>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</si>
  <si>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</si>
  <si>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</si>
  <si>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</si>
  <si>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</si>
  <si>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</si>
  <si>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</si>
  <si>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</si>
  <si>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</si>
  <si>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</si>
  <si>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</si>
  <si>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</si>
  <si>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</si>
  <si>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</si>
  <si>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</si>
  <si>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</si>
  <si>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</si>
  <si>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</si>
  <si>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</si>
  <si>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</si>
  <si>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</si>
  <si>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</si>
  <si>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</si>
  <si>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</si>
  <si>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</si>
  <si>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</si>
  <si>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</si>
  <si>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</si>
  <si>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</si>
  <si>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</si>
  <si>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</si>
  <si>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</si>
  <si>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</si>
  <si>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</si>
  <si>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</si>
  <si>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</si>
  <si>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</si>
  <si>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</si>
  <si>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</si>
  <si>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</si>
  <si>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</si>
  <si>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</si>
  <si>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</si>
  <si>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</si>
  <si>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</si>
  <si>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</si>
  <si>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</si>
  <si>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</si>
  <si>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</si>
  <si>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</si>
  <si>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</si>
  <si>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</si>
  <si>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</si>
  <si>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</si>
  <si>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</si>
  <si>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</si>
  <si>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</si>
  <si>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</si>
  <si>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</si>
  <si>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</si>
  <si>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</si>
  <si>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</si>
  <si>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</si>
  <si>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</si>
  <si>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</si>
  <si>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</si>
  <si>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</si>
  <si>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</si>
  <si>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</si>
  <si>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</si>
  <si>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</si>
  <si>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</si>
  <si>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</si>
  <si>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</si>
  <si>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</si>
  <si>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</si>
  <si>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</si>
  <si>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</si>
  <si>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</si>
  <si>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</si>
  <si>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</si>
  <si>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</si>
  <si>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</si>
  <si>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</si>
  <si>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</si>
  <si>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</si>
  <si>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</si>
  <si>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</si>
  <si>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</si>
  <si>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</si>
  <si>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</si>
  <si>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</si>
  <si>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</si>
  <si>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</si>
  <si>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</si>
  <si>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</si>
  <si>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</si>
  <si>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</si>
  <si>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</si>
  <si>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</si>
  <si>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</si>
  <si>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</si>
  <si>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</si>
  <si>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</si>
  <si>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</si>
  <si>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</si>
  <si>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</si>
  <si>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</si>
  <si>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</si>
  <si>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</si>
  <si>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</si>
  <si>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</si>
  <si>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</si>
  <si>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</si>
  <si>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</si>
  <si>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</si>
  <si>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</si>
  <si>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</si>
  <si>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</si>
  <si>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</si>
  <si>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</si>
  <si>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</si>
  <si>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</si>
  <si>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</si>
  <si>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</si>
  <si>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</si>
  <si>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</si>
  <si>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</si>
  <si>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</si>
  <si>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</si>
  <si>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</si>
  <si>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</si>
  <si>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</si>
  <si>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</si>
  <si>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</si>
  <si>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</si>
  <si>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</si>
  <si>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</si>
  <si>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</si>
  <si>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</si>
  <si>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</si>
  <si>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</si>
  <si>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</si>
  <si>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</si>
  <si>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</si>
  <si>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</si>
  <si>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</si>
  <si>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</si>
  <si>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</si>
  <si>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</si>
  <si>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</si>
  <si>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</si>
  <si>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</si>
  <si>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</si>
  <si>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</si>
  <si>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</si>
  <si>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</si>
  <si>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</si>
  <si>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</si>
  <si>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</si>
  <si>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</si>
  <si>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</si>
  <si>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</si>
  <si>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</si>
  <si>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</si>
  <si>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</si>
  <si>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</si>
  <si>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</si>
  <si>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</si>
  <si>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</si>
  <si>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</si>
  <si>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</si>
  <si>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</si>
  <si>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</si>
  <si>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</si>
  <si>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</si>
  <si>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</si>
  <si>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</si>
  <si>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</si>
  <si>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</si>
  <si>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</si>
  <si>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</si>
  <si>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</si>
  <si>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</si>
  <si>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</si>
  <si>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</si>
  <si>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</si>
  <si>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</si>
  <si>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</si>
  <si>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</si>
  <si>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</si>
  <si>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</si>
  <si>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</si>
  <si>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</si>
  <si>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</si>
  <si>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</si>
  <si>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</si>
  <si>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</si>
  <si>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</si>
  <si>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</si>
  <si>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</si>
  <si>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</si>
  <si>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</si>
  <si>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</si>
  <si>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</si>
  <si>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</si>
  <si>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</si>
  <si>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</si>
  <si>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</si>
  <si>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</si>
  <si>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</si>
  <si>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</si>
  <si>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</si>
  <si>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</si>
  <si>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</si>
  <si>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</si>
  <si>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</si>
  <si>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</si>
  <si>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</si>
  <si>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</si>
  <si>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</si>
  <si>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</si>
  <si>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</si>
  <si>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</si>
  <si>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</si>
  <si>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</si>
  <si>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</si>
  <si>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</si>
  <si>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</si>
  <si>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</si>
  <si>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</si>
  <si>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</si>
  <si>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</si>
  <si>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</si>
  <si>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</si>
  <si>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</si>
  <si>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</si>
  <si>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</si>
  <si>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</si>
  <si>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</si>
  <si>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</si>
  <si>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</si>
  <si>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</si>
  <si>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</si>
  <si>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</si>
  <si>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</si>
  <si>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</si>
  <si>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</si>
  <si>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</si>
  <si>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</si>
  <si>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</si>
  <si>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</si>
  <si>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</si>
  <si>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</si>
  <si>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</si>
  <si>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</si>
  <si>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</si>
  <si>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</si>
  <si>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</si>
  <si>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</si>
  <si>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</si>
  <si>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</si>
  <si>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</si>
  <si>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</si>
  <si>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</si>
  <si>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</si>
  <si>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</si>
  <si>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</si>
  <si>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</si>
  <si>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</si>
  <si>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</si>
  <si>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</si>
  <si>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</si>
  <si>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</si>
  <si>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</si>
  <si>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</si>
  <si>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</si>
  <si>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</si>
  <si>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</si>
  <si>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</si>
  <si>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</si>
  <si>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</si>
  <si>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</si>
  <si>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</si>
  <si>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</si>
  <si>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</si>
  <si>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</si>
  <si>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</si>
  <si>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</si>
  <si>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</si>
  <si>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</si>
  <si>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</si>
  <si>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</si>
  <si>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</si>
  <si>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</si>
  <si>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</si>
  <si>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</si>
  <si>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</si>
  <si>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</si>
  <si>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</si>
  <si>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</si>
  <si>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</si>
  <si>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</si>
  <si>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</si>
  <si>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</si>
  <si>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</si>
  <si>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</si>
  <si>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</si>
  <si>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</si>
  <si>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</si>
  <si>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</si>
  <si>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</si>
  <si>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</si>
  <si>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</si>
  <si>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</si>
  <si>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</si>
  <si>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</si>
  <si>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</si>
  <si>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</si>
  <si>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</si>
  <si>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</si>
  <si>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</si>
  <si>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</si>
  <si>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</si>
  <si>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</si>
  <si>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</si>
  <si>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</si>
  <si>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</si>
  <si>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</si>
  <si>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</si>
  <si>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</si>
  <si>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</si>
  <si>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</si>
  <si>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</si>
  <si>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</si>
  <si>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</si>
  <si>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</si>
  <si>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</si>
  <si>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</si>
  <si>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</si>
  <si>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</si>
  <si>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</si>
  <si>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</si>
  <si>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</si>
  <si>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</si>
  <si>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</si>
  <si>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</si>
  <si>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</si>
  <si>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</si>
  <si>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</si>
  <si>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</si>
  <si>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</si>
  <si>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</si>
  <si>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</si>
  <si>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</si>
  <si>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</si>
  <si>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</si>
  <si>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</si>
  <si>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</si>
  <si>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</si>
  <si>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</si>
  <si>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</si>
  <si>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</si>
  <si>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</si>
  <si>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</si>
  <si>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</si>
  <si>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</si>
  <si>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</si>
  <si>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</si>
  <si>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</si>
  <si>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</si>
  <si>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</si>
  <si>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</si>
  <si>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</si>
  <si>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</si>
  <si>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</si>
  <si>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</si>
  <si>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</si>
  <si>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</si>
  <si>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</si>
  <si>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</si>
  <si>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</si>
  <si>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</si>
  <si>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</si>
  <si>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</si>
  <si>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</si>
  <si>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</si>
  <si>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</si>
  <si>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</si>
  <si>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</si>
  <si>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</si>
  <si>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</si>
  <si>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</si>
  <si>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</si>
  <si>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</si>
  <si>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</si>
  <si>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</si>
  <si>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</si>
  <si>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</si>
  <si>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</si>
  <si>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</si>
  <si>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</si>
  <si>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</si>
  <si>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</si>
  <si>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</si>
  <si>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</si>
  <si>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</si>
  <si>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</si>
  <si>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</si>
  <si>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</si>
  <si>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</si>
  <si>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</si>
  <si>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</si>
  <si>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</si>
  <si>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</si>
  <si>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</si>
  <si>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</si>
  <si>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</si>
  <si>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</si>
  <si>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</si>
  <si>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</si>
  <si>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</si>
  <si>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</si>
  <si>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</si>
  <si>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</si>
  <si>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</si>
  <si>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</si>
  <si>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</si>
  <si>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</si>
  <si>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</si>
  <si>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</si>
  <si>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</si>
  <si>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</si>
  <si>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</si>
  <si>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</si>
  <si>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</si>
  <si>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</si>
  <si>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</si>
  <si>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</si>
  <si>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</si>
  <si>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</si>
  <si>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</si>
  <si>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</si>
  <si>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</si>
  <si>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</si>
  <si>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</si>
  <si>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</si>
  <si>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</si>
  <si>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</si>
  <si>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</si>
  <si>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</si>
  <si>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</si>
  <si>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</si>
  <si>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</si>
  <si>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</si>
  <si>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</si>
  <si>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</si>
  <si>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</si>
  <si>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</si>
  <si>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</si>
  <si>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</si>
  <si>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</si>
  <si>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</si>
  <si>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</si>
  <si>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</si>
  <si>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</si>
  <si>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</si>
  <si>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</si>
  <si>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</si>
  <si>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</si>
  <si>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</si>
  <si>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</si>
  <si>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</si>
  <si>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</si>
  <si>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</si>
  <si>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</si>
  <si>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</si>
  <si>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</si>
  <si>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</si>
  <si>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</si>
  <si>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</si>
  <si>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</si>
  <si>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</si>
  <si>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</si>
  <si>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</si>
  <si>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</si>
  <si>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</si>
  <si>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</si>
  <si>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</si>
  <si>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</si>
  <si>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</si>
  <si>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</si>
  <si>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</si>
  <si>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</si>
  <si>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</si>
  <si>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</si>
  <si>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</si>
  <si>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</si>
  <si>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</si>
  <si>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</si>
  <si>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</si>
  <si>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</si>
  <si>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</si>
  <si>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</si>
  <si>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</si>
  <si>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</si>
  <si>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</si>
  <si>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</si>
  <si>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</si>
  <si>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</si>
  <si>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</si>
  <si>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</si>
  <si>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</si>
  <si>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</si>
  <si>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</si>
  <si>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</si>
  <si>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</si>
  <si>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</si>
  <si>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</si>
  <si>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</si>
  <si>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</si>
  <si>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</si>
  <si>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</si>
  <si>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</si>
  <si>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</si>
  <si>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</si>
  <si>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</si>
  <si>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</si>
  <si>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</si>
  <si>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</si>
  <si>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</si>
  <si>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</si>
  <si>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</si>
  <si>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</si>
  <si>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</si>
  <si>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</si>
  <si>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</si>
  <si>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</si>
  <si>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</si>
  <si>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</si>
  <si>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</si>
  <si>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</si>
  <si>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</si>
  <si>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</si>
  <si>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</si>
  <si>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</si>
  <si>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</si>
  <si>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</si>
  <si>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</si>
  <si>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</si>
  <si>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</si>
  <si>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</si>
  <si>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</si>
  <si>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</si>
  <si>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</si>
  <si>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</si>
  <si>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</si>
  <si>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</si>
  <si>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</si>
  <si>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</si>
  <si>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</si>
  <si>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</si>
  <si>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</si>
  <si>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</si>
  <si>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</si>
  <si>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</si>
  <si>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</si>
  <si>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</si>
  <si>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</si>
  <si>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</si>
  <si>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</si>
  <si>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</si>
  <si>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</si>
  <si>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</si>
  <si>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</si>
  <si>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</si>
  <si>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</si>
  <si>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</si>
  <si>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</si>
  <si>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</si>
  <si>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</si>
  <si>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</si>
  <si>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</si>
  <si>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</si>
  <si>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</si>
  <si>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</si>
  <si>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</si>
  <si>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</si>
  <si>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</si>
  <si>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</si>
  <si>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</si>
  <si>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</si>
  <si>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</si>
  <si>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</si>
  <si>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</si>
  <si>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</si>
  <si>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</si>
  <si>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</si>
  <si>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</si>
  <si>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</si>
  <si>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</si>
  <si>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</si>
  <si>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</si>
  <si>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</si>
  <si>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</si>
  <si>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</si>
  <si>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</si>
  <si>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</si>
  <si>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</si>
  <si>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</si>
  <si>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</si>
  <si>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</si>
  <si>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</si>
  <si>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</si>
  <si>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</si>
  <si>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</si>
  <si>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</si>
  <si>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</si>
  <si>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</si>
  <si>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</si>
  <si>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</si>
  <si>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</si>
  <si>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</si>
  <si>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</si>
  <si>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</si>
  <si>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</si>
  <si>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</si>
  <si>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</si>
  <si>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</si>
  <si>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</si>
  <si>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</si>
  <si>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</si>
  <si>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</si>
  <si>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</si>
  <si>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</si>
  <si>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</si>
  <si>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</si>
  <si>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</si>
  <si>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</si>
  <si>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</si>
  <si>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</si>
  <si>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</si>
  <si>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</si>
  <si>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</si>
  <si>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</si>
  <si>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</si>
  <si>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</si>
  <si>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</si>
  <si>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</si>
  <si>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</si>
  <si>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</si>
  <si>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</si>
  <si>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</si>
  <si>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</si>
  <si>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</si>
  <si>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</si>
  <si>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</si>
  <si>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</si>
  <si>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</si>
  <si>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</si>
  <si>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</si>
  <si>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</si>
  <si>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</si>
  <si>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</si>
  <si>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</si>
  <si>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</si>
  <si>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</si>
  <si>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</si>
  <si>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</si>
  <si>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</si>
  <si>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</si>
  <si>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</si>
  <si>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</si>
  <si>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</si>
  <si>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</si>
  <si>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</si>
  <si>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</si>
  <si>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</si>
  <si>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</si>
  <si>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</si>
  <si>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</si>
  <si>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</si>
  <si>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</si>
  <si>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</si>
  <si>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</si>
  <si>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</si>
  <si>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</si>
  <si>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</si>
  <si>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</si>
  <si>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</si>
  <si>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</si>
  <si>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</si>
  <si>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</si>
  <si>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</si>
  <si>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</si>
  <si>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</si>
  <si>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</si>
  <si>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</si>
  <si>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</si>
  <si>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</si>
  <si>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</si>
  <si>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</si>
  <si>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</si>
  <si>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</si>
  <si>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</si>
  <si>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</si>
  <si>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</si>
  <si>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</si>
  <si>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</si>
  <si>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</si>
  <si>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</si>
  <si>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</si>
  <si>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</si>
  <si>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</si>
  <si>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</si>
  <si>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</si>
  <si>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</si>
  <si>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</si>
  <si>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</si>
  <si>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</si>
  <si>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</si>
  <si>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</si>
  <si>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</si>
  <si>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</si>
  <si>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</si>
  <si>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</si>
  <si>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</si>
  <si>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</si>
  <si>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</si>
  <si>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</si>
  <si>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</si>
  <si>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</si>
  <si>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</si>
  <si>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</si>
  <si>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</si>
  <si>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</si>
  <si>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</si>
  <si>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</si>
  <si>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</si>
  <si>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</si>
  <si>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</si>
  <si>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</si>
  <si>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</si>
  <si>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</si>
  <si>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</si>
  <si>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</si>
  <si>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</si>
  <si>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</si>
  <si>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</si>
  <si>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</si>
  <si>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</si>
  <si>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</si>
  <si>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</si>
  <si>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</si>
  <si>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</si>
  <si>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</si>
  <si>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</si>
  <si>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</si>
  <si>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</si>
  <si>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</si>
  <si>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</si>
  <si>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</si>
  <si>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</si>
  <si>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</si>
  <si>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</si>
  <si>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</si>
  <si>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</si>
  <si>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</si>
  <si>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</si>
  <si>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</si>
  <si>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</si>
  <si>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</si>
  <si>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</si>
  <si>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</si>
  <si>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</si>
  <si>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</si>
  <si>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</si>
  <si>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</si>
  <si>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</si>
  <si>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</si>
  <si>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</si>
  <si>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</si>
  <si>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</si>
  <si>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</si>
  <si>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</si>
  <si>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</si>
  <si>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</si>
  <si>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</si>
  <si>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</si>
  <si>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</si>
  <si>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</si>
  <si>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</si>
  <si>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</si>
  <si>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</si>
  <si>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</si>
  <si>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</si>
  <si>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</si>
  <si>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</si>
  <si>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</si>
  <si>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</si>
  <si>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</si>
  <si>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</si>
  <si>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</si>
  <si>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</si>
  <si>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</si>
  <si>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</si>
  <si>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</si>
  <si>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</si>
  <si>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</si>
  <si>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</si>
  <si>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</si>
  <si>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</si>
  <si>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</si>
  <si>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</si>
  <si>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</si>
  <si>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</si>
  <si>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</si>
  <si>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</si>
  <si>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</si>
  <si>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</si>
  <si>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</si>
  <si>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</si>
  <si>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</si>
  <si>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</si>
  <si>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</si>
  <si>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</si>
  <si>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</si>
  <si>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</si>
  <si>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</si>
  <si>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</si>
  <si>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</si>
  <si>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</si>
  <si>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</si>
  <si>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</si>
  <si>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</si>
  <si>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</si>
  <si>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</si>
  <si>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</si>
  <si>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</si>
  <si>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</si>
  <si>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</si>
  <si>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</si>
  <si>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</si>
  <si>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</si>
  <si>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</si>
  <si>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</si>
  <si>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</si>
  <si>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</si>
  <si>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</si>
  <si>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</si>
  <si>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</si>
  <si>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</si>
  <si>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</si>
  <si>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</si>
  <si>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</si>
  <si>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</si>
  <si>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</si>
  <si>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</si>
  <si>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</si>
  <si>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</si>
  <si>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</si>
  <si>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</si>
  <si>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</si>
  <si>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</si>
  <si>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</si>
  <si>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</si>
  <si>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</si>
  <si>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</si>
  <si>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</si>
  <si>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</si>
  <si>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</si>
  <si>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</si>
  <si>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</si>
  <si>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</si>
  <si>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</si>
  <si>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</si>
  <si>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</si>
  <si>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</si>
  <si>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</si>
  <si>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</si>
  <si>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</si>
  <si>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</si>
  <si>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</si>
  <si>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</si>
  <si>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</si>
  <si>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</si>
  <si>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</si>
  <si>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</si>
  <si>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</si>
  <si>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</si>
  <si>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</si>
  <si>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</si>
  <si>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</si>
  <si>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</si>
  <si>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</si>
  <si>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</si>
  <si>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</si>
  <si>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</si>
  <si>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</si>
  <si>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</si>
  <si>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</si>
  <si>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</si>
  <si>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</si>
  <si>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</si>
  <si>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</si>
  <si>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</si>
  <si>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</si>
  <si>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</si>
  <si>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</si>
  <si>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</si>
  <si>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</si>
  <si>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</si>
  <si>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</si>
  <si>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</si>
  <si>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</si>
  <si>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</si>
  <si>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</si>
  <si>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</si>
  <si>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</si>
  <si>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</si>
  <si>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</si>
  <si>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</si>
  <si>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</si>
  <si>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</si>
  <si>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</si>
  <si>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</si>
  <si>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</si>
  <si>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</si>
  <si>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</si>
  <si>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</si>
  <si>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</si>
  <si>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</si>
  <si>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</si>
  <si>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</si>
  <si>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</si>
  <si>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</si>
  <si>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</si>
  <si>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</si>
  <si>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</si>
  <si>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</si>
  <si>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</si>
  <si>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</si>
  <si>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</si>
  <si>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</si>
  <si>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</si>
  <si>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</si>
  <si>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</si>
  <si>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</si>
  <si>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</si>
  <si>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</si>
  <si>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</si>
  <si>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</si>
  <si>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</si>
  <si>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</si>
  <si>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</si>
  <si>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</si>
  <si>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</si>
  <si>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</si>
  <si>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</si>
  <si>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</si>
  <si>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</si>
  <si>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</si>
  <si>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</si>
  <si>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</si>
  <si>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</si>
  <si>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</si>
  <si>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</si>
  <si>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</si>
  <si>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</si>
  <si>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</si>
  <si>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</si>
  <si>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</si>
  <si>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</si>
  <si>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</si>
  <si>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</si>
  <si>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</si>
  <si>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</si>
  <si>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</si>
  <si>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</si>
  <si>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</si>
  <si>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</si>
  <si>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</si>
  <si>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</si>
  <si>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</si>
  <si>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</si>
  <si>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</si>
  <si>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</si>
  <si>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</si>
  <si>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</si>
  <si>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</si>
  <si>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</si>
  <si>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</si>
  <si>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</si>
  <si>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</si>
  <si>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</si>
  <si>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</si>
  <si>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</si>
  <si>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</si>
  <si>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</si>
  <si>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</si>
  <si>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</si>
  <si>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</si>
  <si>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</si>
  <si>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</si>
  <si>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</si>
  <si>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</si>
  <si>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</si>
  <si>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</si>
  <si>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</si>
  <si>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</si>
  <si>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</si>
  <si>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</si>
  <si>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</si>
  <si>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</si>
  <si>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</si>
  <si>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</si>
  <si>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</si>
  <si>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</si>
  <si>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</si>
  <si>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</si>
  <si>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</si>
  <si>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</si>
  <si>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</si>
  <si>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</si>
  <si>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</si>
  <si>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</si>
  <si>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</si>
  <si>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</si>
  <si>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</si>
  <si>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</si>
  <si>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</si>
  <si>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</si>
  <si>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</si>
  <si>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</si>
  <si>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</si>
  <si>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</si>
  <si>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</si>
  <si>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</si>
  <si>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</si>
  <si>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</si>
  <si>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</si>
  <si>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</si>
  <si>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</si>
  <si>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</si>
  <si>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</si>
  <si>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</si>
  <si>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</si>
  <si>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</si>
  <si>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</si>
  <si>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</si>
  <si>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</si>
  <si>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</si>
  <si>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</si>
  <si>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</si>
  <si>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</si>
  <si>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</si>
  <si>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</si>
  <si>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</si>
  <si>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</si>
  <si>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</si>
  <si>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</si>
  <si>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</si>
  <si>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</si>
  <si>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</si>
  <si>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</si>
  <si>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</si>
  <si>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</si>
  <si>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</si>
  <si>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</si>
  <si>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</si>
  <si>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</si>
  <si>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</si>
  <si>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</si>
  <si>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</si>
  <si>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</si>
  <si>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</si>
  <si>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</si>
  <si>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</si>
  <si>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</si>
  <si>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</si>
  <si>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</si>
  <si>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</si>
  <si>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</si>
  <si>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</si>
  <si>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</si>
  <si>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</si>
  <si>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</si>
  <si>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</si>
  <si>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</si>
  <si>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</si>
  <si>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</si>
  <si>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</si>
  <si>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</si>
  <si>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</si>
  <si>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</si>
  <si>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</si>
  <si>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</si>
  <si>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</si>
  <si>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</si>
  <si>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</si>
  <si>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</si>
  <si>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</si>
  <si>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</si>
  <si>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</si>
  <si>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</si>
  <si>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</si>
  <si>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</si>
  <si>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</si>
  <si>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</si>
  <si>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</si>
  <si>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</si>
  <si>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</si>
  <si>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</si>
  <si>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</si>
  <si>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</si>
  <si>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</si>
  <si>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</si>
  <si>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</si>
  <si>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</si>
  <si>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</si>
  <si>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</si>
  <si>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</si>
  <si>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</si>
  <si>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</si>
  <si>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</si>
  <si>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</si>
  <si>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</si>
  <si>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</si>
  <si>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</si>
  <si>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</si>
  <si>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</si>
  <si>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</si>
  <si>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</si>
  <si>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</si>
  <si>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</si>
  <si>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</si>
  <si>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</si>
  <si>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</si>
  <si>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</si>
  <si>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</si>
  <si>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</si>
  <si>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</si>
  <si>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</si>
  <si>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</si>
  <si>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</si>
  <si>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</si>
  <si>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</si>
  <si>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</si>
  <si>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</si>
  <si>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</si>
  <si>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</si>
  <si>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</si>
  <si>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</si>
  <si>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</si>
  <si>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</si>
  <si>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</si>
  <si>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</si>
  <si>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</si>
  <si>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</si>
  <si>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</si>
  <si>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</si>
  <si>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</si>
  <si>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</si>
  <si>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</si>
  <si>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</si>
  <si>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</si>
  <si>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</si>
  <si>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</si>
  <si>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</si>
  <si>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</si>
  <si>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</si>
  <si>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</si>
  <si>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</si>
  <si>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</si>
  <si>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</si>
  <si>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</si>
  <si>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</si>
  <si>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</si>
  <si>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</si>
  <si>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</si>
  <si>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</si>
  <si>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</si>
  <si>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</si>
  <si>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</si>
  <si>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</si>
  <si>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</si>
  <si>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</si>
  <si>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</si>
  <si>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</si>
  <si>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</si>
  <si>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</si>
  <si>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</si>
  <si>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</si>
  <si>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</si>
  <si>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</si>
  <si>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</si>
  <si>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</si>
  <si>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</si>
  <si>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</si>
  <si>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</si>
  <si>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</si>
  <si>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</si>
  <si>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</si>
  <si>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</si>
  <si>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</si>
  <si>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</si>
  <si>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</si>
  <si>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</si>
  <si>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</si>
  <si>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</si>
  <si>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</si>
  <si>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</si>
  <si>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</si>
  <si>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</si>
  <si>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</si>
  <si>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</si>
  <si>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</si>
  <si>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</si>
  <si>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</si>
  <si>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</si>
  <si>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</si>
  <si>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</si>
  <si>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</si>
  <si>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</si>
  <si>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</si>
  <si>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</si>
  <si>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</si>
  <si>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</si>
  <si>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</si>
  <si>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</si>
  <si>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</si>
  <si>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</si>
  <si>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</si>
  <si>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</si>
  <si>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</si>
  <si>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</si>
  <si>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</si>
  <si>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</si>
  <si>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</si>
  <si>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</si>
  <si>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</si>
  <si>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</si>
  <si>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</si>
  <si>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</si>
  <si>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</si>
  <si>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</si>
  <si>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</si>
  <si>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</si>
  <si>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</si>
  <si>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</si>
  <si>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</si>
  <si>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</si>
  <si>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</si>
  <si>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</si>
  <si>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</si>
  <si>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</si>
  <si>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</si>
  <si>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</si>
  <si>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</si>
  <si>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</si>
  <si>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</si>
  <si>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</si>
  <si>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</si>
  <si>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</si>
  <si>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</si>
  <si>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</si>
  <si>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</si>
  <si>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</si>
  <si>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</si>
  <si>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</si>
  <si>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</si>
  <si>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</si>
  <si>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</si>
  <si>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</si>
  <si>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</si>
  <si>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</si>
  <si>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</si>
  <si>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</si>
  <si>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</si>
  <si>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</si>
  <si>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</si>
  <si>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</si>
  <si>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</si>
  <si>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</si>
  <si>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</si>
  <si>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</si>
  <si>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</si>
  <si>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</si>
  <si>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</si>
  <si>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</si>
  <si>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</si>
  <si>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</si>
  <si>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</si>
  <si>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</si>
  <si>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</si>
  <si>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</si>
  <si>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</si>
  <si>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</si>
  <si>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</si>
  <si>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</si>
  <si>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</si>
  <si>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</si>
  <si>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</si>
  <si>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</si>
  <si>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</si>
  <si>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</si>
  <si>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</si>
  <si>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</si>
  <si>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</si>
  <si>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</si>
  <si>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</si>
  <si>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</si>
  <si>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</si>
  <si>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</si>
  <si>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</si>
  <si>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</si>
  <si>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</si>
  <si>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</si>
  <si>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</si>
  <si>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</si>
  <si>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</si>
  <si>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</si>
  <si>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</si>
  <si>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</si>
  <si>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</si>
  <si>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</si>
  <si>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</si>
  <si>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</si>
  <si>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</si>
  <si>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</si>
  <si>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</si>
  <si>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</si>
  <si>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</si>
  <si>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</si>
  <si>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</si>
  <si>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</si>
  <si>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</si>
  <si>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</si>
  <si>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</si>
  <si>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</si>
  <si>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</si>
  <si>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</si>
  <si>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</si>
  <si>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</si>
  <si>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</si>
  <si>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</si>
  <si>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</si>
  <si>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</si>
  <si>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</si>
  <si>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</si>
  <si>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</si>
  <si>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</si>
  <si>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</si>
  <si>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</si>
  <si>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</si>
  <si>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</si>
  <si>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</si>
  <si>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</si>
  <si>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</si>
  <si>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</si>
  <si>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</si>
  <si>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</si>
  <si>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</si>
  <si>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</si>
  <si>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</si>
  <si>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</si>
  <si>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</si>
  <si>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</si>
  <si>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</si>
  <si>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</si>
  <si>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</si>
  <si>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</si>
  <si>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</si>
  <si>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</si>
  <si>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</si>
  <si>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</si>
  <si>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</si>
  <si>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</si>
  <si>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</si>
  <si>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</si>
  <si>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</si>
  <si>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</si>
  <si>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</si>
  <si>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</si>
  <si>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</si>
  <si>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</si>
  <si>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</si>
  <si>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</si>
  <si>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</si>
  <si>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</si>
  <si>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</si>
  <si>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</si>
  <si>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</si>
  <si>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</si>
  <si>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</si>
  <si>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</si>
  <si>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</si>
  <si>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</si>
  <si>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</si>
  <si>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</si>
  <si>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</si>
  <si>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</si>
  <si>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</si>
  <si>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</si>
  <si>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</si>
  <si>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</si>
  <si>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</si>
  <si>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</si>
  <si>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</si>
  <si>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</si>
  <si>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</si>
  <si>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</si>
  <si>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</si>
  <si>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</si>
  <si>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</si>
  <si>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</si>
  <si>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</si>
  <si>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</si>
  <si>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</si>
  <si>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</si>
  <si>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</si>
  <si>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</si>
  <si>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</si>
  <si>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</si>
  <si>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</si>
  <si>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</si>
  <si>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</si>
  <si>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</si>
  <si>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</si>
  <si>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</si>
  <si>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</si>
  <si>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</si>
  <si>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</si>
  <si>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</si>
  <si>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</si>
  <si>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</si>
  <si>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</si>
  <si>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</si>
  <si>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</si>
  <si>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</si>
  <si>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</si>
  <si>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</si>
  <si>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</si>
  <si>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</si>
  <si>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</si>
  <si>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</si>
  <si>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</si>
  <si>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</si>
  <si>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</si>
  <si>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</si>
  <si>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</si>
  <si>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</si>
  <si>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</si>
  <si>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</si>
  <si>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</si>
  <si>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</si>
  <si>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</si>
  <si>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</si>
  <si>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</si>
  <si>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</si>
  <si>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</si>
  <si>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</si>
  <si>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</si>
  <si>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</si>
  <si>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</si>
  <si>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</si>
  <si>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</si>
  <si>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</si>
  <si>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</si>
  <si>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</si>
  <si>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</si>
  <si>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</si>
  <si>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</si>
  <si>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</si>
  <si>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</si>
  <si>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</si>
  <si>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</si>
  <si>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</si>
  <si>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</si>
  <si>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</si>
  <si>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</si>
  <si>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</si>
  <si>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</si>
  <si>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</si>
  <si>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</si>
  <si>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</si>
  <si>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</si>
  <si>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</si>
  <si>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</si>
  <si>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</si>
  <si>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</si>
  <si>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</si>
  <si>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</si>
  <si>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</si>
  <si>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</si>
  <si>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</si>
  <si>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</si>
  <si>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</si>
  <si>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</si>
  <si>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</si>
  <si>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</si>
  <si>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</si>
  <si>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</si>
  <si>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</si>
  <si>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</si>
  <si>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</si>
  <si>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</si>
  <si>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</si>
  <si>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</si>
  <si>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</si>
  <si>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</si>
  <si>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</si>
  <si>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</si>
  <si>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</si>
  <si>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</si>
  <si>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</si>
  <si>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</si>
  <si>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</si>
  <si>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</si>
  <si>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</si>
  <si>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</si>
  <si>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</si>
  <si>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</si>
  <si>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</si>
  <si>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</si>
  <si>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</si>
  <si>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</si>
  <si>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</si>
  <si>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</si>
  <si>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</si>
  <si>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</si>
  <si>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</si>
  <si>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</si>
  <si>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</si>
  <si>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</si>
  <si>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</si>
  <si>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</si>
  <si>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</si>
  <si>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</si>
  <si>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</si>
  <si>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</si>
  <si>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</si>
  <si>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</si>
  <si>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</si>
  <si>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</si>
  <si>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</si>
  <si>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</si>
  <si>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</si>
  <si>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</si>
  <si>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</si>
  <si>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</si>
  <si>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</si>
  <si>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</si>
  <si>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</si>
  <si>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</si>
  <si>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</si>
  <si>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</si>
  <si>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</si>
  <si>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</si>
  <si>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</si>
  <si>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</si>
  <si>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</si>
  <si>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</si>
  <si>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</si>
  <si>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</si>
  <si>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</si>
  <si>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</si>
  <si>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</si>
  <si>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</si>
  <si>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</si>
  <si>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</si>
  <si>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</si>
  <si>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</si>
  <si>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</si>
  <si>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</si>
  <si>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</si>
  <si>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</si>
  <si>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</si>
  <si>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</si>
  <si>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</si>
  <si>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</si>
  <si>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</si>
  <si>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</si>
  <si>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</si>
  <si>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</si>
  <si>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</si>
  <si>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</si>
  <si>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</si>
  <si>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</si>
  <si>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</si>
  <si>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</si>
  <si>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</si>
  <si>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</si>
  <si>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</si>
  <si>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</si>
  <si>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</si>
  <si>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</si>
  <si>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</si>
  <si>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</si>
  <si>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</si>
  <si>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</si>
  <si>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</si>
  <si>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</si>
  <si>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</si>
  <si>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</si>
  <si>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</si>
  <si>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</si>
  <si>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</si>
  <si>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</si>
  <si>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</si>
  <si>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</si>
  <si>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</si>
  <si>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</si>
  <si>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</si>
  <si>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</si>
  <si>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</si>
  <si>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</si>
  <si>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</si>
  <si>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</si>
  <si>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</si>
  <si>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</si>
  <si>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</si>
  <si>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</si>
  <si>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</si>
  <si>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</si>
  <si>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</si>
  <si>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</si>
  <si>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</si>
  <si>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</si>
  <si>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</si>
  <si>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</si>
  <si>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</si>
  <si>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</si>
  <si>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</si>
  <si>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</si>
  <si>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</si>
  <si>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</si>
  <si>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</si>
  <si>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</si>
  <si>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</si>
  <si>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</si>
  <si>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</si>
  <si>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</si>
  <si>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</si>
  <si>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</si>
  <si>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</si>
  <si>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</si>
  <si>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</si>
  <si>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</si>
  <si>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</si>
  <si>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</si>
  <si>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</si>
  <si>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</si>
  <si>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</si>
  <si>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</si>
  <si>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</si>
  <si>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</si>
  <si>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</si>
  <si>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</si>
  <si>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</si>
  <si>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</si>
  <si>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</si>
  <si>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</si>
  <si>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</si>
  <si>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</si>
  <si>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</si>
  <si>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</si>
  <si>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</si>
  <si>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</si>
  <si>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</si>
  <si>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</si>
  <si>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</si>
  <si>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</si>
  <si>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</si>
  <si>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</si>
  <si>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</si>
  <si>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</si>
  <si>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</si>
  <si>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</si>
  <si>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</si>
  <si>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</si>
  <si>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</si>
  <si>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</si>
  <si>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</si>
  <si>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</si>
  <si>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</si>
  <si>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</si>
  <si>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</si>
  <si>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</si>
  <si>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</si>
  <si>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</si>
  <si>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</si>
  <si>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</si>
  <si>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</si>
  <si>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</si>
  <si>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</si>
  <si>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</si>
  <si>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</si>
  <si>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</si>
  <si>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</si>
  <si>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</si>
  <si>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</si>
  <si>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</si>
  <si>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</si>
  <si>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</si>
  <si>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</si>
  <si>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</si>
  <si>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</si>
  <si>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</si>
  <si>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</si>
  <si>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</si>
  <si>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</si>
  <si>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</si>
  <si>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</si>
  <si>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</si>
  <si>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</si>
  <si>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</si>
  <si>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</si>
  <si>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</si>
  <si>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</si>
  <si>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</si>
  <si>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</si>
  <si>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</si>
  <si>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</si>
  <si>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</si>
  <si>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</si>
  <si>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</si>
  <si>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</si>
  <si>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</si>
  <si>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</si>
  <si>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</si>
  <si>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</si>
  <si>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</si>
  <si>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</si>
  <si>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</si>
  <si>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</si>
  <si>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</si>
  <si>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</si>
  <si>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</si>
  <si>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</si>
  <si>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</si>
  <si>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</si>
  <si>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</si>
  <si>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</si>
  <si>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</si>
  <si>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</si>
  <si>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</si>
  <si>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</si>
  <si>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</si>
  <si>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</si>
  <si>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</si>
  <si>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</si>
  <si>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</si>
  <si>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</si>
  <si>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</si>
  <si>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</si>
  <si>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</si>
  <si>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</si>
  <si>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</si>
  <si>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</si>
  <si>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</si>
  <si>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</si>
  <si>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</si>
  <si>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</si>
  <si>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</si>
  <si>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</si>
  <si>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</si>
  <si>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</si>
  <si>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</si>
  <si>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</si>
  <si>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</si>
  <si>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</si>
  <si>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</si>
  <si>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</si>
  <si>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</si>
  <si>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</si>
  <si>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</si>
  <si>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</si>
  <si>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</si>
  <si>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</si>
  <si>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</si>
  <si>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</si>
  <si>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</si>
  <si>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</si>
  <si>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</si>
  <si>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</si>
  <si>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</si>
  <si>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</si>
  <si>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</si>
  <si>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</si>
  <si>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</si>
  <si>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</si>
  <si>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</si>
  <si>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</si>
  <si>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</si>
  <si>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</si>
  <si>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</si>
  <si>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</si>
  <si>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</si>
  <si>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</si>
  <si>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</si>
  <si>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</si>
  <si>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</si>
  <si>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</si>
  <si>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</si>
  <si>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</si>
  <si>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</si>
  <si>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</si>
  <si>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</si>
  <si>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</si>
  <si>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</si>
  <si>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</si>
  <si>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</si>
  <si>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</si>
  <si>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</si>
  <si>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</si>
  <si>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</si>
  <si>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</si>
  <si>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</si>
  <si>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</si>
  <si>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</si>
  <si>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</si>
  <si>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</si>
  <si>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</si>
  <si>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</si>
  <si>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</si>
  <si>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</si>
  <si>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</si>
  <si>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</si>
  <si>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</si>
  <si>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</si>
  <si>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</si>
  <si>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</si>
  <si>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</si>
  <si>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</si>
  <si>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</si>
  <si>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</si>
  <si>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</si>
  <si>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</si>
  <si>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</si>
  <si>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</si>
  <si>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</si>
  <si>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</si>
  <si>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</si>
  <si>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</si>
  <si>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</si>
  <si>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</si>
  <si>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</si>
  <si>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</si>
  <si>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</si>
  <si>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</si>
  <si>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</si>
  <si>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</si>
  <si>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</si>
  <si>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</si>
  <si>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</si>
  <si>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</si>
  <si>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</si>
  <si>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</si>
  <si>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</si>
  <si>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</si>
  <si>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</si>
  <si>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</si>
  <si>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</si>
  <si>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</si>
  <si>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</si>
  <si>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</si>
  <si>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</si>
  <si>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</si>
  <si>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</si>
  <si>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</si>
  <si>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</si>
  <si>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</si>
  <si>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</si>
  <si>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</si>
  <si>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</si>
  <si>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</si>
  <si>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</si>
  <si>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</si>
  <si>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</si>
  <si>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</si>
  <si>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</si>
  <si>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</si>
  <si>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</si>
  <si>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</si>
  <si>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</si>
  <si>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</si>
  <si>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</si>
  <si>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</si>
  <si>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</si>
  <si>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</si>
  <si>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</si>
  <si>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</si>
  <si>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</si>
  <si>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</si>
  <si>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</si>
  <si>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</si>
  <si>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</si>
  <si>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</si>
  <si>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</si>
  <si>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</si>
  <si>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</si>
  <si>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</si>
  <si>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</si>
  <si>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</si>
  <si>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</si>
  <si>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</si>
  <si>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</si>
  <si>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</si>
  <si>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</si>
  <si>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</si>
  <si>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</si>
  <si>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</si>
  <si>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</si>
  <si>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</si>
  <si>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</si>
  <si>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</si>
  <si>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</si>
  <si>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</si>
  <si>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</si>
  <si>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</si>
  <si>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</si>
  <si>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</si>
  <si>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</si>
  <si>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</si>
  <si>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</si>
  <si>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</si>
  <si>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</si>
  <si>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</si>
  <si>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</si>
  <si>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</si>
  <si>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</si>
  <si>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</si>
  <si>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</si>
  <si>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</si>
  <si>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</si>
  <si>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</si>
  <si>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</si>
  <si>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</si>
  <si>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</si>
  <si>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</si>
  <si>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</si>
  <si>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</si>
  <si>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</si>
  <si>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</si>
  <si>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</si>
  <si>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</si>
  <si>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</si>
  <si>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</si>
  <si>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</si>
  <si>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</si>
  <si>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</si>
  <si>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</si>
  <si>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</si>
  <si>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</si>
  <si>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</si>
  <si>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</si>
  <si>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</si>
  <si>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</si>
  <si>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</si>
  <si>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</si>
  <si>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</si>
  <si>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</si>
  <si>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</si>
  <si>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</si>
  <si>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</si>
  <si>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</si>
  <si>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</si>
  <si>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</si>
  <si>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</si>
  <si>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</si>
  <si>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</si>
  <si>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</si>
  <si>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</si>
  <si>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</si>
  <si>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</si>
  <si>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</si>
  <si>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</si>
  <si>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</si>
  <si>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</si>
  <si>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</si>
  <si>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</si>
  <si>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</si>
  <si>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</si>
  <si>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</si>
  <si>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</si>
  <si>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</si>
  <si>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</si>
  <si>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</si>
  <si>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</si>
  <si>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</si>
  <si>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</si>
  <si>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</si>
  <si>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</si>
  <si>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</si>
  <si>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</si>
  <si>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</si>
  <si>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</si>
  <si>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</si>
  <si>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</si>
  <si>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</si>
  <si>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</si>
  <si>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</si>
  <si>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</si>
  <si>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</si>
  <si>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</si>
  <si>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</si>
  <si>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</si>
  <si>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</si>
  <si>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</si>
  <si>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</si>
  <si>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</si>
  <si>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</si>
  <si>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</si>
  <si>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</si>
  <si>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</si>
  <si>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</si>
  <si>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</si>
  <si>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</si>
  <si>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</si>
  <si>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</si>
  <si>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</si>
  <si>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</si>
  <si>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</si>
  <si>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</si>
  <si>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</si>
  <si>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</si>
  <si>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</si>
  <si>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</si>
  <si>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</si>
  <si>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</si>
  <si>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</si>
  <si>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</si>
  <si>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</si>
  <si>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</si>
  <si>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</si>
  <si>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</si>
  <si>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</si>
  <si>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</si>
  <si>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</si>
  <si>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</si>
  <si>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</si>
  <si>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</si>
  <si>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</si>
  <si>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</si>
  <si>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</si>
  <si>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</si>
  <si>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</si>
  <si>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</si>
  <si>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</si>
  <si>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</si>
  <si>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</si>
  <si>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</si>
  <si>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</si>
  <si>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</si>
  <si>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</si>
  <si>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</si>
  <si>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</si>
  <si>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</si>
  <si>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</si>
  <si>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</si>
  <si>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</si>
  <si>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</si>
  <si>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</si>
  <si>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</si>
  <si>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</si>
  <si>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</si>
  <si>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</si>
  <si>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</si>
  <si>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</si>
  <si>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</si>
  <si>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</si>
  <si>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</si>
  <si>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</si>
  <si>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</si>
  <si>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</si>
  <si>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</si>
  <si>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</si>
  <si>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</si>
  <si>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</si>
  <si>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</si>
  <si>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</si>
  <si>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</si>
  <si>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</si>
  <si>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</si>
  <si>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</si>
  <si>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</si>
  <si>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</si>
  <si>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</si>
  <si>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</si>
  <si>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</si>
  <si>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</si>
  <si>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</si>
  <si>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</si>
  <si>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</si>
  <si>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</si>
  <si>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</si>
  <si>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</si>
  <si>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</si>
  <si>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</si>
  <si>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</si>
  <si>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</si>
  <si>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</si>
  <si>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</si>
  <si>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</si>
  <si>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</si>
  <si>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</si>
  <si>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</si>
  <si>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</si>
  <si>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</si>
  <si>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</si>
  <si>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</si>
  <si>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</si>
  <si>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</si>
  <si>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</si>
  <si>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</si>
  <si>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</si>
  <si>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</si>
  <si>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</si>
  <si>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</si>
  <si>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</si>
  <si>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</si>
  <si>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</si>
  <si>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</si>
  <si>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</si>
  <si>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</si>
  <si>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</si>
  <si>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</si>
  <si>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</si>
  <si>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</si>
  <si>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</si>
  <si>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</si>
  <si>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</si>
  <si>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</si>
  <si>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</si>
  <si>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</si>
  <si>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</si>
  <si>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</si>
  <si>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</si>
  <si>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</si>
  <si>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</si>
  <si>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</si>
  <si>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</si>
  <si>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</si>
  <si>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</si>
  <si>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</si>
  <si>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</si>
  <si>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</si>
  <si>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</si>
  <si>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</si>
  <si>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</si>
  <si>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</si>
  <si>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</si>
  <si>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</si>
  <si>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</si>
  <si>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</si>
  <si>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</si>
  <si>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</si>
  <si>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</si>
  <si>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</si>
  <si>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</si>
  <si>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</si>
  <si>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</si>
  <si>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</si>
  <si>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</si>
  <si>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</si>
  <si>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</si>
  <si>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</si>
  <si>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</si>
  <si>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</si>
  <si>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</si>
  <si>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</si>
  <si>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</si>
  <si>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</si>
  <si>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</si>
  <si>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</si>
  <si>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</si>
  <si>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</si>
  <si>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</si>
  <si>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</si>
  <si>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</si>
  <si>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</si>
  <si>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</si>
  <si>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</si>
  <si>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</si>
  <si>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</si>
  <si>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</si>
  <si>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</si>
  <si>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</si>
  <si>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</si>
  <si>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</si>
  <si>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</si>
  <si>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</si>
  <si>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</si>
  <si>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</si>
  <si>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</si>
  <si>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</si>
  <si>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</si>
  <si>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</si>
  <si>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</si>
  <si>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</si>
  <si>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</si>
  <si>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</si>
  <si>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</si>
  <si>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</si>
  <si>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</si>
  <si>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</si>
  <si>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</si>
  <si>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</si>
  <si>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</si>
  <si>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</si>
  <si>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</si>
  <si>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</si>
  <si>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</si>
  <si>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</si>
  <si>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</si>
  <si>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</si>
  <si>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</si>
  <si>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</si>
  <si>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</si>
  <si>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</si>
  <si>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</si>
  <si>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</si>
  <si>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</si>
  <si>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</si>
  <si>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</si>
  <si>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</si>
  <si>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</si>
  <si>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</si>
  <si>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</si>
  <si>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</si>
  <si>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</si>
  <si>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</si>
  <si>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</si>
  <si>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</si>
  <si>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</si>
  <si>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</si>
  <si>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</si>
  <si>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</si>
  <si>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</si>
  <si>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</si>
  <si>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</si>
  <si>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</si>
  <si>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</si>
  <si>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</si>
  <si>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</si>
  <si>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</si>
  <si>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</si>
  <si>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</si>
  <si>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</si>
  <si>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</si>
  <si>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</si>
  <si>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</si>
  <si>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</si>
  <si>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</si>
  <si>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</si>
  <si>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</si>
  <si>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</si>
  <si>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</si>
  <si>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</si>
  <si>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</si>
  <si>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</si>
  <si>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</si>
  <si>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</si>
  <si>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</si>
  <si>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</si>
  <si>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</si>
  <si>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</si>
  <si>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</si>
  <si>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</si>
  <si>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</si>
  <si>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</si>
  <si>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</si>
  <si>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</si>
  <si>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</si>
  <si>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</si>
  <si>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</si>
  <si>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</si>
  <si>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</si>
  <si>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</si>
  <si>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</si>
  <si>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</si>
  <si>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</si>
  <si>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</si>
  <si>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</si>
  <si>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</si>
  <si>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</si>
  <si>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</si>
  <si>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</si>
  <si>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</si>
  <si>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</si>
  <si>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</si>
  <si>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</si>
  <si>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</si>
  <si>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</si>
  <si>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</si>
  <si>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</si>
  <si>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</si>
  <si>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</si>
  <si>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</si>
  <si>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</si>
  <si>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</si>
  <si>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</si>
  <si>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</si>
  <si>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</si>
  <si>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</si>
  <si>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</si>
  <si>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</si>
  <si>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</si>
  <si>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</si>
  <si>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</si>
  <si>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</si>
  <si>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</si>
  <si>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</si>
  <si>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</si>
  <si>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</si>
  <si>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</si>
  <si>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</si>
  <si>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</si>
  <si>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</si>
  <si>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</si>
  <si>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</si>
  <si>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</si>
  <si>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</si>
  <si>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</si>
  <si>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</si>
  <si>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</si>
  <si>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</si>
  <si>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</si>
  <si>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</si>
  <si>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</si>
  <si>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</si>
  <si>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</si>
  <si>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</si>
  <si>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</si>
  <si>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</si>
  <si>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</si>
  <si>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</si>
  <si>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</si>
  <si>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</si>
  <si>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</si>
  <si>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</si>
  <si>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</si>
  <si>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</si>
  <si>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</si>
  <si>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</si>
  <si>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</si>
  <si>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</si>
  <si>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</si>
  <si>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</si>
  <si>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</si>
  <si>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</si>
  <si>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</si>
  <si>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</si>
  <si>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</si>
  <si>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</si>
  <si>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</si>
  <si>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</si>
  <si>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</si>
  <si>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</si>
  <si>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</si>
  <si>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</si>
  <si>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</si>
  <si>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</si>
  <si>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</si>
  <si>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</si>
  <si>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</si>
  <si>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</si>
  <si>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</si>
  <si>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</si>
  <si>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</si>
  <si>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</si>
  <si>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</si>
  <si>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</si>
  <si>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</si>
  <si>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</si>
  <si>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</si>
  <si>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</si>
  <si>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</si>
  <si>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</si>
  <si>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</si>
  <si>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</si>
  <si>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</si>
  <si>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</si>
  <si>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</si>
  <si>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</si>
  <si>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</si>
  <si>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</si>
  <si>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</si>
  <si>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</si>
  <si>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</si>
  <si>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</si>
  <si>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</si>
  <si>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</si>
  <si>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</si>
  <si>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</si>
  <si>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</si>
  <si>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</si>
  <si>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</si>
  <si>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</si>
  <si>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</si>
  <si>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</si>
  <si>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</si>
  <si>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</si>
  <si>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</si>
  <si>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</si>
  <si>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</si>
  <si>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</si>
  <si>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</si>
  <si>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</si>
  <si>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</si>
  <si>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</si>
  <si>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</si>
  <si>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</si>
  <si>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</si>
  <si>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</si>
  <si>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</si>
  <si>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</si>
  <si>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</si>
  <si>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</si>
  <si>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</si>
  <si>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</si>
  <si>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</si>
  <si>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</si>
  <si>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</si>
  <si>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</si>
  <si>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</si>
  <si>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</si>
  <si>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</si>
  <si>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</si>
  <si>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</si>
  <si>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</si>
  <si>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</si>
  <si>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</si>
  <si>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</si>
  <si>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</si>
  <si>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</si>
  <si>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</si>
  <si>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</si>
  <si>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</si>
  <si>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</si>
  <si>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</si>
  <si>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</si>
  <si>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</si>
  <si>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</si>
  <si>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</si>
  <si>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</si>
  <si>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</si>
  <si>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</si>
  <si>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</si>
  <si>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</si>
  <si>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</si>
  <si>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</si>
  <si>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</si>
  <si>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</si>
  <si>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</si>
  <si>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</si>
  <si>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</si>
  <si>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</si>
  <si>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</si>
  <si>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</si>
  <si>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</si>
  <si>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</si>
  <si>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</si>
  <si>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</si>
  <si>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</si>
  <si>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</si>
  <si>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</si>
  <si>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</si>
  <si>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</si>
  <si>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</si>
  <si>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</si>
  <si>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</si>
  <si>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</si>
  <si>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</si>
  <si>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</si>
  <si>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</si>
  <si>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</si>
  <si>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</si>
  <si>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</si>
  <si>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</si>
  <si>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</si>
  <si>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</si>
  <si>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</si>
  <si>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</si>
  <si>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</si>
  <si>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</si>
  <si>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</si>
  <si>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</si>
  <si>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</si>
  <si>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</si>
  <si>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</si>
  <si>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</si>
  <si>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</si>
  <si>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</si>
  <si>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</si>
  <si>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</si>
  <si>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</si>
  <si>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</si>
  <si>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</si>
  <si>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</si>
  <si>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</si>
  <si>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</si>
  <si>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</si>
  <si>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</si>
  <si>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</si>
  <si>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</si>
  <si>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</si>
  <si>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</si>
  <si>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</si>
  <si>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</si>
  <si>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</si>
  <si>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</si>
  <si>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</si>
  <si>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</si>
  <si>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</si>
  <si>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</si>
  <si>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</si>
  <si>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</si>
  <si>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</si>
  <si>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</si>
  <si>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</si>
  <si>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</si>
  <si>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</si>
  <si>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</si>
  <si>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</si>
  <si>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</si>
  <si>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</si>
  <si>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</si>
  <si>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</si>
  <si>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</si>
  <si>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</si>
  <si>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</si>
  <si>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</si>
  <si>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</si>
  <si>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</si>
  <si>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</si>
  <si>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</si>
  <si>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</si>
  <si>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</si>
  <si>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</si>
  <si>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</si>
  <si>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</si>
  <si>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</si>
  <si>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</si>
  <si>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</si>
  <si>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</si>
  <si>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</si>
  <si>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</si>
  <si>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</si>
  <si>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</si>
  <si>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</si>
  <si>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</si>
  <si>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</si>
  <si>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</si>
  <si>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</si>
  <si>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</si>
  <si>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</si>
  <si>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</si>
  <si>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</si>
  <si>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</si>
  <si>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</si>
  <si>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</si>
  <si>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</si>
  <si>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</si>
  <si>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</si>
  <si>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</si>
  <si>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</si>
  <si>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</si>
  <si>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</si>
  <si>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</si>
  <si>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</si>
  <si>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</si>
  <si>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</si>
  <si>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</si>
  <si>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</si>
  <si>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</si>
  <si>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</si>
  <si>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</si>
  <si>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</si>
  <si>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</si>
  <si>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</si>
  <si>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</si>
  <si>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</si>
  <si>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</si>
  <si>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</si>
  <si>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</si>
  <si>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</si>
  <si>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</si>
  <si>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</si>
  <si>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</si>
  <si>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</si>
  <si>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</si>
  <si>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</si>
  <si>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</si>
  <si>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</si>
  <si>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</si>
  <si>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</si>
  <si>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</si>
  <si>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</si>
  <si>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</si>
  <si>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</si>
  <si>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</si>
  <si>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</si>
  <si>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</si>
  <si>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</si>
  <si>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</si>
  <si>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</si>
  <si>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</si>
  <si>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</si>
  <si>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</si>
  <si>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</si>
  <si>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</si>
  <si>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</si>
  <si>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</si>
  <si>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</si>
  <si>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</si>
  <si>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</si>
  <si>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</si>
  <si>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</si>
  <si>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</si>
  <si>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</si>
  <si>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</si>
  <si>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</si>
  <si>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</si>
  <si>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</si>
  <si>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</si>
  <si>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</si>
  <si>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</si>
  <si>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</si>
  <si>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</si>
  <si>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</si>
  <si>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</si>
  <si>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</si>
  <si>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</si>
  <si>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</si>
  <si>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</si>
  <si>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</si>
  <si>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</si>
  <si>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</si>
  <si>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</si>
  <si>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</si>
  <si>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</si>
  <si>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</si>
  <si>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</si>
  <si>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</si>
  <si>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</si>
  <si>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</si>
  <si>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</si>
  <si>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</si>
  <si>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</si>
  <si>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</si>
  <si>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</si>
  <si>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</si>
  <si>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</si>
  <si>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</si>
  <si>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</si>
  <si>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</si>
  <si>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</si>
  <si>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</si>
  <si>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</si>
  <si>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</si>
  <si>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</si>
  <si>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</si>
  <si>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</si>
  <si>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</si>
  <si>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</si>
  <si>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</si>
  <si>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</si>
  <si>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</si>
  <si>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</si>
  <si>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</si>
  <si>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</si>
  <si>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</si>
  <si>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</si>
  <si>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</si>
  <si>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</si>
  <si>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</si>
  <si>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</si>
  <si>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</si>
  <si>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</si>
  <si>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</si>
  <si>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</si>
  <si>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</si>
  <si>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</si>
  <si>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</si>
  <si>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</si>
  <si>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</si>
  <si>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</si>
  <si>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</si>
  <si>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</si>
  <si>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</si>
  <si>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</si>
  <si>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</si>
  <si>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</si>
  <si>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</si>
  <si>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</si>
  <si>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</si>
  <si>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</si>
  <si>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</si>
  <si>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</si>
  <si>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</si>
  <si>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</si>
  <si>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</si>
  <si>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</si>
  <si>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</si>
  <si>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</si>
  <si>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</si>
  <si>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</si>
  <si>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</si>
  <si>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</si>
  <si>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</si>
  <si>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</si>
  <si>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</si>
  <si>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</si>
  <si>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</si>
  <si>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</si>
  <si>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</si>
  <si>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</si>
  <si>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</si>
  <si>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</si>
  <si>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</si>
  <si>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</si>
  <si>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</si>
  <si>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</si>
  <si>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</si>
  <si>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</si>
  <si>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</si>
  <si>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</si>
  <si>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</si>
  <si>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</si>
  <si>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</si>
  <si>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</si>
  <si>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</si>
  <si>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</si>
  <si>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</si>
  <si>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</si>
  <si>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</si>
  <si>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</si>
  <si>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</si>
  <si>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</si>
  <si>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</si>
  <si>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</si>
  <si>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</si>
  <si>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</si>
  <si>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</si>
  <si>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</si>
  <si>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</si>
  <si>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</si>
  <si>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</si>
  <si>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</si>
  <si>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</si>
  <si>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</si>
  <si>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</si>
  <si>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</si>
  <si>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</si>
  <si>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</si>
  <si>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</si>
  <si>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</si>
  <si>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</si>
  <si>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</si>
  <si>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</si>
  <si>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</si>
  <si>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</si>
  <si>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</si>
  <si>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</si>
  <si>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</si>
  <si>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</si>
  <si>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</si>
  <si>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</si>
  <si>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</si>
  <si>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</si>
  <si>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</si>
  <si>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</si>
  <si>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</si>
  <si>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</si>
  <si>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</si>
  <si>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</si>
  <si>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</si>
  <si>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</si>
  <si>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</si>
  <si>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</si>
  <si>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</si>
  <si>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</si>
  <si>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</si>
  <si>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</si>
  <si>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</si>
  <si>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</si>
  <si>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</si>
  <si>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</si>
  <si>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</si>
  <si>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</si>
  <si>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</si>
  <si>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</si>
  <si>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</si>
  <si>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</si>
  <si>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</si>
  <si>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</si>
  <si>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</si>
  <si>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</si>
  <si>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</si>
  <si>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</si>
  <si>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</si>
  <si>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</si>
  <si>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</si>
  <si>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</si>
  <si>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</si>
  <si>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</si>
  <si>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</si>
  <si>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</si>
  <si>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</si>
  <si>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</si>
  <si>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</si>
  <si>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</si>
  <si>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</si>
  <si>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</si>
  <si>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</si>
  <si>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</si>
  <si>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</si>
  <si>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</si>
  <si>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</si>
  <si>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</si>
  <si>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</si>
  <si>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</si>
  <si>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</si>
  <si>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</si>
  <si>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</si>
  <si>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</si>
  <si>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</si>
  <si>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</si>
  <si>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</si>
  <si>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</si>
  <si>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</si>
  <si>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</si>
  <si>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</si>
  <si>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</si>
  <si>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</si>
  <si>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</si>
  <si>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</si>
  <si>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</si>
  <si>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</si>
  <si>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</si>
  <si>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</si>
  <si>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</si>
  <si>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</si>
  <si>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</si>
  <si>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</si>
  <si>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</si>
  <si>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</si>
  <si>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</si>
  <si>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</si>
  <si>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</si>
  <si>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</si>
  <si>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</si>
  <si>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</si>
  <si>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</si>
  <si>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</si>
  <si>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</si>
  <si>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</si>
  <si>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</si>
  <si>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</si>
  <si>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</si>
  <si>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</si>
  <si>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</si>
  <si>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</si>
  <si>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</si>
  <si>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</si>
  <si>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</si>
  <si>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</si>
  <si>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</si>
  <si>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</si>
  <si>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</si>
  <si>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</si>
  <si>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</si>
  <si>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</si>
  <si>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</si>
  <si>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</si>
  <si>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</si>
  <si>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</si>
  <si>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</si>
  <si>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</si>
  <si>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</si>
  <si>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</si>
  <si>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</si>
  <si>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</si>
  <si>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</si>
  <si>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</si>
  <si>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</si>
  <si>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</si>
  <si>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</si>
  <si>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</si>
  <si>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</si>
  <si>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</si>
  <si>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</si>
  <si>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</si>
  <si>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</si>
  <si>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</si>
  <si>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</si>
  <si>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</si>
  <si>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</si>
  <si>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</si>
  <si>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</si>
  <si>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</si>
  <si>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</si>
  <si>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</si>
  <si>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</si>
  <si>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</si>
  <si>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</si>
  <si>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</si>
  <si>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</si>
  <si>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</si>
  <si>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</si>
  <si>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</si>
  <si>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</si>
  <si>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</si>
  <si>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</si>
  <si>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</si>
  <si>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</si>
  <si>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</si>
  <si>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</si>
  <si>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</si>
  <si>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</si>
  <si>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</si>
  <si>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</si>
  <si>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</si>
  <si>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</si>
  <si>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</si>
  <si>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</si>
  <si>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</si>
  <si>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</si>
  <si>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</si>
  <si>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</si>
  <si>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</si>
  <si>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</si>
  <si>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</si>
  <si>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</si>
  <si>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</si>
  <si>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</si>
  <si>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</si>
  <si>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</si>
  <si>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</si>
  <si>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</si>
  <si>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</si>
  <si>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</si>
  <si>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</si>
  <si>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</si>
  <si>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</si>
  <si>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</si>
  <si>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</si>
  <si>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</si>
  <si>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</si>
  <si>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</si>
  <si>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</si>
  <si>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</si>
  <si>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</si>
  <si>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</si>
  <si>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</si>
  <si>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</si>
  <si>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</si>
  <si>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</si>
  <si>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</si>
  <si>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</si>
  <si>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</si>
  <si>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</si>
  <si>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</si>
  <si>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</si>
  <si>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</si>
  <si>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</si>
  <si>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</si>
  <si>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</si>
  <si>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</si>
  <si>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</si>
  <si>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</si>
  <si>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</si>
  <si>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</si>
  <si>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</si>
  <si>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</si>
  <si>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</si>
  <si>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</si>
  <si>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</si>
  <si>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</si>
  <si>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</si>
  <si>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</si>
  <si>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</si>
  <si>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</si>
  <si>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</si>
  <si>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</si>
  <si>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</si>
  <si>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</si>
  <si>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</si>
  <si>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</si>
  <si>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</si>
  <si>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</si>
  <si>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</si>
  <si>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</si>
  <si>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</si>
  <si>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</si>
  <si>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</si>
  <si>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</si>
  <si>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</si>
  <si>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</si>
  <si>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</si>
  <si>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</si>
  <si>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</si>
  <si>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</si>
  <si>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</si>
  <si>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</si>
  <si>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</si>
  <si>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</si>
  <si>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</si>
  <si>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</si>
  <si>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</si>
  <si>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</si>
  <si>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</si>
  <si>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</si>
  <si>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</si>
  <si>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</si>
  <si>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</si>
  <si>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</si>
  <si>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</si>
  <si>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</si>
  <si>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</si>
  <si>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</si>
  <si>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</si>
  <si>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</si>
  <si>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</si>
  <si>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</si>
  <si>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</si>
  <si>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</si>
  <si>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</si>
  <si>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</si>
  <si>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</si>
  <si>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</si>
  <si>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</si>
  <si>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</si>
  <si>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</si>
  <si>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</si>
  <si>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</si>
  <si>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</si>
  <si>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</si>
  <si>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</si>
  <si>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</si>
  <si>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</si>
  <si>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</si>
  <si>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</si>
  <si>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</si>
  <si>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</si>
  <si>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</si>
  <si>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</si>
  <si>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</si>
  <si>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</si>
  <si>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</si>
  <si>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</si>
  <si>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</si>
  <si>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</si>
  <si>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</si>
  <si>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</si>
  <si>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</si>
  <si>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</si>
  <si>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</si>
  <si>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</si>
  <si>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</si>
  <si>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</si>
  <si>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</si>
  <si>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</si>
  <si>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</si>
  <si>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</si>
  <si>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</si>
  <si>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</si>
  <si>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</si>
  <si>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</si>
  <si>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</si>
  <si>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</si>
  <si>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</si>
  <si>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</si>
  <si>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</si>
  <si>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</si>
  <si>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</si>
  <si>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</si>
  <si>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</si>
  <si>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</si>
  <si>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</si>
  <si>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</si>
  <si>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</si>
  <si>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</si>
  <si>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</si>
  <si>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</si>
  <si>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</si>
  <si>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</si>
  <si>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</si>
  <si>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</si>
  <si>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</si>
  <si>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</si>
  <si>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</si>
  <si>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</si>
  <si>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</si>
  <si>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</si>
  <si>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</si>
  <si>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</si>
  <si>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</si>
  <si>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</si>
  <si>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</si>
  <si>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</si>
  <si>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</si>
  <si>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</si>
  <si>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</si>
  <si>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</si>
  <si>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</si>
  <si>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</si>
  <si>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</si>
  <si>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</si>
  <si>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</si>
  <si>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</si>
  <si>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</si>
  <si>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</si>
  <si>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</si>
  <si>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</si>
  <si>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</si>
  <si>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</si>
  <si>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</si>
  <si>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</si>
  <si>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</si>
  <si>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</si>
  <si>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</si>
  <si>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</si>
  <si>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</si>
  <si>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</si>
  <si>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</si>
  <si>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</si>
  <si>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</si>
  <si>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</si>
  <si>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</si>
  <si>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</si>
  <si>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</si>
  <si>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</si>
  <si>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</si>
  <si>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</si>
  <si>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</si>
  <si>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</si>
  <si>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</si>
  <si>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</si>
  <si>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</si>
  <si>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</si>
  <si>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</si>
  <si>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</si>
  <si>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</si>
  <si>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</si>
  <si>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</si>
  <si>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</si>
  <si>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</si>
  <si>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</si>
  <si>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</si>
  <si>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</si>
  <si>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</si>
  <si>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</si>
  <si>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</si>
  <si>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</si>
  <si>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</si>
  <si>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</si>
  <si>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</si>
  <si>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</si>
  <si>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</si>
  <si>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</si>
  <si>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</si>
  <si>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</si>
  <si>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</si>
  <si>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</si>
  <si>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</si>
  <si>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</si>
  <si>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</si>
  <si>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</si>
  <si>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</si>
  <si>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</si>
  <si>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</si>
  <si>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</si>
  <si>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</si>
  <si>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</si>
  <si>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</si>
  <si>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</si>
  <si>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</si>
  <si>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</si>
  <si>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</si>
  <si>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</si>
  <si>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</si>
  <si>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</si>
  <si>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</si>
  <si>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</si>
  <si>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</si>
  <si>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</si>
  <si>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</si>
  <si>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</si>
  <si>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</si>
  <si>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</si>
  <si>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</si>
  <si>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</si>
  <si>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</si>
  <si>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</si>
  <si>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</si>
  <si>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</si>
  <si>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</si>
  <si>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</si>
  <si>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</si>
  <si>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</si>
  <si>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</si>
  <si>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</si>
  <si>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</si>
  <si>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</si>
  <si>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</si>
  <si>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</si>
  <si>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</si>
  <si>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</si>
  <si>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</si>
  <si>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</si>
  <si>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</si>
  <si>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</si>
  <si>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</si>
  <si>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</si>
  <si>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</si>
  <si>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</si>
  <si>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</si>
  <si>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</si>
  <si>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</si>
  <si>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</si>
  <si>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</si>
  <si>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</si>
  <si>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</si>
  <si>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</si>
  <si>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</si>
  <si>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</si>
  <si>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</si>
  <si>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</si>
  <si>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</si>
  <si>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</si>
  <si>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</si>
  <si>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</si>
  <si>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</si>
  <si>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</si>
  <si>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</si>
  <si>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</si>
  <si>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</si>
  <si>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</si>
  <si>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</si>
  <si>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</si>
  <si>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</si>
  <si>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</si>
  <si>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</si>
  <si>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</si>
  <si>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</si>
  <si>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</si>
  <si>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</si>
  <si>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</si>
  <si>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</si>
  <si>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</si>
  <si>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</si>
  <si>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</si>
  <si>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</si>
  <si>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</si>
  <si>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</si>
  <si>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</si>
  <si>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</si>
  <si>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</si>
  <si>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</si>
  <si>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</si>
  <si>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</si>
  <si>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</si>
  <si>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</si>
  <si>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</si>
  <si>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</si>
  <si>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</si>
  <si>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</si>
  <si>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</si>
  <si>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</si>
  <si>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</si>
  <si>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</si>
  <si>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</si>
  <si>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</si>
  <si>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</si>
  <si>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</si>
  <si>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</si>
  <si>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</si>
  <si>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</si>
  <si>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</si>
  <si>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</si>
  <si>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</si>
  <si>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</si>
  <si>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</si>
  <si>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</si>
  <si>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</si>
  <si>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</si>
  <si>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</si>
  <si>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</si>
  <si>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</si>
  <si>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</si>
  <si>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</si>
  <si>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</si>
  <si>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</si>
  <si>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</si>
  <si>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</si>
  <si>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</si>
  <si>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</si>
  <si>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</si>
  <si>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</si>
  <si>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</si>
  <si>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</si>
  <si>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</si>
  <si>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</si>
  <si>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</si>
  <si>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</si>
  <si>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</si>
  <si>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</si>
  <si>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</si>
  <si>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</si>
  <si>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</si>
  <si>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</si>
  <si>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</si>
  <si>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</si>
  <si>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</si>
  <si>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</si>
  <si>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</si>
  <si>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</si>
  <si>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</si>
  <si>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</si>
  <si>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</si>
  <si>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</si>
  <si>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</si>
  <si>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</si>
  <si>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</si>
  <si>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</si>
  <si>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</si>
  <si>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</si>
  <si>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</si>
  <si>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</si>
  <si>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</si>
  <si>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</si>
  <si>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</si>
  <si>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</si>
  <si>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</si>
  <si>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</si>
  <si>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</si>
  <si>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</si>
  <si>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</si>
  <si>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</si>
  <si>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</si>
  <si>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</si>
  <si>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</si>
  <si>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</si>
  <si>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</si>
  <si>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</si>
  <si>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</si>
  <si>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</si>
  <si>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</si>
  <si>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</si>
  <si>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</si>
  <si>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</si>
  <si>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</si>
  <si>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</si>
  <si>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</si>
  <si>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</si>
  <si>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</si>
  <si>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</si>
  <si>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</si>
  <si>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</si>
  <si>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</si>
  <si>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</si>
  <si>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</si>
  <si>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</si>
  <si>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</si>
  <si>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</si>
  <si>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</si>
  <si>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</si>
  <si>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</si>
  <si>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</si>
  <si>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</si>
  <si>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</si>
  <si>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</si>
  <si>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</si>
  <si>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</si>
  <si>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</si>
  <si>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</si>
  <si>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</si>
  <si>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</si>
  <si>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</si>
  <si>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</si>
  <si>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</si>
  <si>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</si>
  <si>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</si>
  <si>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</si>
  <si>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</si>
  <si>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</si>
  <si>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</si>
  <si>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</si>
  <si>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</si>
  <si>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</si>
  <si>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</si>
  <si>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</si>
  <si>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</si>
  <si>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</si>
  <si>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</si>
  <si>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</si>
  <si>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</si>
  <si>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</si>
  <si>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</si>
  <si>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</si>
  <si>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</si>
  <si>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</si>
  <si>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</si>
  <si>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</si>
  <si>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</si>
  <si>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</si>
  <si>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</si>
  <si>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</si>
  <si>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</si>
  <si>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</si>
  <si>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</si>
  <si>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</si>
  <si>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</si>
  <si>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</si>
  <si>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</si>
  <si>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</si>
  <si>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</si>
  <si>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</si>
  <si>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</si>
  <si>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</si>
  <si>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</si>
  <si>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</si>
  <si>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</si>
  <si>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</si>
  <si>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</si>
  <si>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</si>
  <si>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</si>
  <si>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</si>
  <si>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</si>
  <si>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</si>
  <si>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</si>
  <si>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</si>
  <si>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</si>
  <si>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</si>
  <si>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</si>
  <si>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</si>
  <si>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</si>
  <si>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</si>
  <si>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</si>
  <si>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</si>
  <si>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</si>
  <si>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</si>
  <si>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</si>
  <si>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</si>
  <si>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</si>
  <si>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</si>
  <si>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</si>
  <si>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</si>
  <si>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</si>
  <si>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</si>
  <si>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</si>
  <si>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</si>
  <si>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</si>
  <si>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</si>
  <si>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</si>
  <si>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</si>
  <si>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</si>
  <si>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</si>
  <si>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</si>
  <si>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</si>
  <si>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</si>
  <si>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</si>
  <si>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</si>
  <si>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</si>
  <si>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</si>
  <si>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</si>
  <si>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</si>
  <si>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</si>
  <si>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</si>
  <si>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</si>
  <si>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</si>
  <si>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</si>
  <si>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</si>
  <si>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</si>
  <si>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</si>
  <si>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</si>
  <si>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</si>
  <si>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</si>
  <si>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</si>
  <si>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</si>
  <si>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</si>
  <si>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</si>
  <si>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</si>
  <si>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</si>
  <si>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</si>
  <si>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</si>
  <si>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</si>
  <si>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</si>
  <si>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</si>
  <si>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</si>
  <si>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</si>
  <si>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</si>
  <si>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</si>
  <si>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</si>
  <si>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</si>
  <si>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</si>
  <si>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</si>
  <si>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</si>
  <si>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</si>
  <si>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</si>
  <si>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</si>
  <si>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</si>
  <si>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</si>
  <si>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</si>
  <si>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</si>
  <si>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</si>
  <si>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</si>
  <si>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</si>
  <si>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</si>
  <si>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</si>
  <si>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</si>
  <si>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</si>
  <si>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</si>
  <si>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</si>
  <si>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</si>
  <si>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</si>
  <si>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</si>
  <si>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</si>
  <si>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</si>
  <si>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</si>
  <si>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</si>
  <si>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</si>
  <si>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</si>
  <si>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</si>
  <si>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</si>
  <si>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</si>
  <si>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</si>
  <si>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</si>
  <si>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</si>
  <si>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</si>
  <si>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</si>
  <si>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</si>
  <si>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</si>
  <si>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</si>
  <si>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</si>
  <si>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</si>
  <si>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</si>
  <si>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</si>
  <si>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</si>
  <si>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</si>
  <si>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</si>
  <si>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</si>
  <si>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</si>
  <si>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</si>
  <si>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</si>
  <si>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</si>
  <si>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</si>
  <si>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</si>
  <si>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</si>
  <si>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</si>
  <si>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</si>
  <si>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</si>
  <si>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</si>
  <si>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</si>
  <si>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</si>
  <si>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</si>
  <si>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</si>
  <si>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</si>
  <si>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</si>
  <si>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</si>
  <si>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</si>
  <si>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</si>
  <si>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</si>
  <si>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</si>
  <si>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</si>
  <si>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</si>
  <si>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</si>
  <si>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</si>
  <si>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</si>
  <si>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</si>
  <si>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</si>
  <si>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</si>
  <si>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</si>
  <si>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</si>
  <si>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</si>
  <si>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</si>
  <si>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</si>
  <si>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</si>
  <si>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</si>
  <si>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</si>
  <si>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</si>
  <si>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</si>
  <si>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</si>
  <si>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</si>
  <si>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</si>
  <si>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</si>
  <si>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</si>
  <si>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</si>
  <si>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</si>
  <si>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</si>
  <si>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</si>
  <si>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</si>
  <si>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</si>
  <si>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</si>
  <si>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</si>
  <si>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</si>
  <si>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</si>
  <si>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</si>
  <si>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</si>
  <si>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</si>
  <si>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</si>
  <si>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</si>
  <si>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</si>
  <si>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</si>
  <si>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</si>
  <si>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</si>
  <si>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</si>
  <si>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</si>
  <si>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</si>
  <si>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</si>
  <si>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</si>
  <si>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</si>
  <si>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</si>
  <si>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</si>
  <si>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</si>
  <si>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</si>
  <si>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</si>
  <si>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</si>
  <si>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</si>
  <si>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</si>
  <si>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</si>
  <si>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</si>
  <si>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</si>
  <si>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</si>
  <si>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</si>
  <si>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</si>
  <si>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</si>
  <si>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</si>
  <si>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</si>
  <si>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</si>
  <si>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</si>
  <si>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</si>
  <si>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</si>
  <si>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</si>
  <si>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</si>
  <si>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</si>
  <si>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</si>
  <si>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</si>
  <si>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</si>
  <si>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</si>
  <si>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</si>
  <si>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</si>
  <si>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</si>
  <si>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</si>
  <si>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</si>
  <si>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</si>
  <si>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</si>
  <si>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</si>
  <si>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</si>
  <si>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</si>
  <si>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</si>
  <si>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</si>
  <si>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</si>
  <si>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</si>
  <si>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</si>
  <si>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</si>
  <si>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</si>
  <si>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</si>
  <si>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</si>
  <si>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</si>
  <si>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</si>
  <si>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</si>
  <si>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</si>
  <si>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</si>
  <si>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</si>
  <si>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</si>
  <si>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</si>
  <si>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</si>
  <si>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</si>
  <si>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</si>
  <si>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</si>
  <si>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</si>
  <si>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</si>
  <si>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</si>
  <si>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</si>
  <si>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</si>
  <si>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</si>
  <si>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</si>
  <si>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</si>
  <si>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</si>
  <si>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</si>
  <si>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</si>
  <si>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</si>
  <si>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</si>
  <si>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</si>
  <si>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</si>
  <si>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</si>
  <si>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</si>
  <si>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</si>
  <si>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</si>
  <si>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</si>
  <si>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</si>
  <si>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</si>
  <si>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</si>
  <si>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</si>
  <si>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</si>
  <si>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</si>
  <si>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</si>
  <si>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</si>
  <si>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</si>
  <si>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</si>
  <si>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</si>
  <si>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</si>
  <si>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</si>
  <si>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</si>
  <si>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</si>
  <si>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</si>
  <si>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</si>
  <si>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</si>
  <si>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</si>
  <si>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</si>
  <si>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</si>
  <si>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</si>
  <si>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</si>
  <si>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</si>
  <si>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</si>
  <si>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</si>
  <si>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</si>
  <si>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</si>
  <si>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</si>
  <si>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</si>
  <si>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</si>
  <si>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</si>
  <si>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</si>
  <si>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</si>
  <si>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</si>
  <si>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</si>
  <si>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</si>
  <si>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</si>
  <si>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</si>
  <si>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</si>
  <si>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</si>
  <si>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</si>
  <si>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</si>
  <si>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</si>
  <si>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</si>
  <si>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</si>
  <si>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</si>
  <si>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</si>
  <si>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</si>
  <si>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</si>
  <si>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</si>
  <si>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</si>
  <si>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</si>
  <si>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</si>
  <si>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</si>
  <si>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</si>
  <si>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</si>
  <si>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</si>
  <si>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</si>
  <si>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</si>
  <si>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</si>
  <si>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</si>
  <si>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</si>
  <si>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</si>
  <si>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</si>
  <si>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</si>
  <si>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</si>
  <si>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</si>
  <si>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</si>
  <si>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</si>
  <si>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</si>
  <si>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</si>
  <si>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</si>
  <si>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</si>
  <si>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</si>
  <si>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</si>
  <si>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</si>
  <si>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</si>
  <si>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</si>
  <si>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</si>
  <si>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</si>
  <si>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</si>
  <si>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</si>
  <si>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</si>
  <si>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</si>
  <si>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</si>
  <si>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</si>
  <si>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</si>
  <si>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</si>
  <si>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</si>
  <si>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</si>
  <si>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</si>
  <si>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</si>
  <si>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</si>
  <si>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</si>
  <si>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</si>
  <si>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</si>
  <si>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</si>
  <si>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</si>
  <si>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</si>
  <si>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</si>
  <si>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</si>
  <si>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</si>
  <si>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</si>
  <si>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</si>
  <si>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</si>
  <si>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</si>
  <si>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</si>
  <si>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</si>
  <si>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</si>
  <si>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</si>
  <si>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</si>
  <si>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</si>
  <si>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</si>
  <si>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</si>
  <si>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</si>
  <si>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</si>
  <si>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</si>
  <si>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</si>
  <si>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</si>
  <si>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</si>
  <si>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</si>
  <si>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</si>
  <si>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</si>
  <si>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</si>
  <si>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</si>
  <si>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</si>
  <si>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</si>
  <si>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</si>
  <si>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</si>
  <si>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</si>
  <si>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</si>
  <si>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</si>
  <si>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</si>
  <si>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</si>
  <si>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</si>
  <si>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</si>
  <si>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</si>
  <si>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</si>
  <si>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</si>
  <si>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</si>
  <si>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</si>
  <si>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</si>
  <si>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</si>
  <si>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</si>
  <si>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</si>
  <si>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</si>
  <si>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</si>
  <si>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</si>
  <si>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</si>
  <si>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</si>
  <si>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</si>
  <si>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</si>
  <si>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</si>
  <si>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</si>
  <si>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</si>
  <si>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</si>
  <si>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</si>
  <si>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</si>
  <si>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</si>
  <si>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</si>
  <si>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</si>
  <si>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</si>
  <si>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</si>
  <si>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</si>
  <si>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</si>
  <si>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</si>
  <si>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</si>
  <si>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</si>
  <si>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</si>
  <si>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</si>
  <si>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</si>
  <si>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</si>
  <si>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</si>
  <si>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</si>
  <si>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</si>
  <si>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</si>
  <si>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</si>
  <si>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</si>
  <si>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</si>
  <si>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</si>
  <si>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</si>
  <si>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</si>
  <si>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</si>
  <si>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</si>
  <si>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</si>
  <si>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</si>
  <si>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</si>
  <si>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</si>
  <si>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</si>
  <si>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</si>
  <si>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</si>
  <si>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</si>
  <si>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</si>
  <si>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</si>
  <si>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</si>
  <si>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</si>
  <si>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</si>
  <si>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</si>
  <si>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</si>
  <si>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</si>
  <si>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</si>
  <si>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</si>
  <si>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</si>
  <si>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</si>
  <si>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</si>
  <si>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</si>
  <si>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</si>
  <si>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</si>
  <si>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</si>
  <si>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</si>
  <si>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</si>
  <si>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</si>
  <si>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</si>
  <si>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</si>
  <si>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</si>
  <si>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</si>
  <si>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</si>
  <si>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</si>
  <si>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</si>
  <si>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</si>
  <si>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</si>
  <si>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</si>
  <si>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</si>
  <si>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</si>
  <si>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</si>
  <si>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</si>
  <si>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</si>
  <si>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</si>
  <si>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</si>
  <si>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</si>
  <si>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</si>
  <si>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</si>
  <si>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</si>
  <si>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</si>
  <si>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</si>
  <si>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</si>
  <si>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</si>
  <si>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</si>
  <si>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</si>
  <si>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</si>
  <si>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</si>
  <si>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</si>
  <si>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</si>
  <si>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</si>
  <si>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</si>
  <si>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</si>
  <si>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</si>
  <si>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</si>
  <si>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</si>
  <si>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</si>
  <si>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</si>
  <si>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</si>
  <si>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</si>
  <si>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</si>
  <si>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</si>
  <si>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</si>
  <si>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</si>
  <si>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</si>
  <si>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</si>
  <si>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</si>
  <si>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</si>
  <si>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</si>
  <si>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</si>
  <si>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</si>
  <si>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</si>
  <si>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</si>
  <si>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</si>
  <si>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</si>
  <si>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</si>
  <si>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</si>
  <si>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</si>
  <si>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</si>
  <si>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</si>
  <si>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</si>
  <si>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</si>
  <si>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</si>
  <si>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</si>
  <si>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</si>
  <si>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</si>
  <si>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</si>
  <si>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</si>
  <si>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</si>
  <si>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</si>
  <si>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</si>
  <si>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</si>
  <si>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</si>
  <si>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</si>
  <si>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</si>
  <si>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</si>
  <si>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</si>
  <si>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</si>
  <si>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</si>
  <si>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</si>
  <si>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</si>
  <si>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</si>
  <si>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</si>
  <si>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</si>
  <si>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</si>
  <si>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</si>
  <si>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</si>
  <si>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</si>
  <si>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</si>
  <si>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</si>
  <si>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</si>
  <si>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</si>
  <si>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</si>
  <si>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</si>
  <si>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</si>
  <si>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</si>
  <si>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</si>
  <si>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</si>
  <si>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</si>
  <si>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</si>
  <si>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</si>
  <si>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</si>
  <si>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</si>
  <si>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</si>
  <si>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</si>
  <si>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</si>
  <si>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</si>
  <si>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</si>
  <si>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</si>
  <si>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</si>
  <si>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</si>
  <si>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</si>
  <si>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</si>
  <si>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</si>
  <si>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</si>
  <si>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</si>
  <si>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</si>
  <si>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</si>
  <si>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</si>
  <si>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</si>
  <si>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</si>
  <si>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</si>
  <si>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</si>
  <si>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</si>
  <si>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</si>
  <si>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</si>
  <si>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</si>
  <si>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</si>
  <si>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</si>
  <si>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</si>
  <si>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</si>
  <si>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</si>
  <si>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</si>
  <si>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</si>
  <si>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</si>
  <si>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</si>
  <si>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</si>
  <si>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</si>
  <si>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</si>
  <si>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</si>
  <si>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</si>
  <si>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</si>
  <si>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</si>
  <si>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</si>
  <si>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</si>
  <si>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</si>
  <si>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</si>
  <si>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</si>
  <si>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</si>
  <si>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</si>
  <si>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</si>
  <si>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</si>
  <si>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</si>
  <si>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</si>
  <si>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</si>
  <si>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</si>
  <si>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</si>
  <si>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</si>
  <si>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</si>
  <si>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</si>
  <si>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</si>
  <si>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</si>
  <si>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</si>
  <si>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</si>
  <si>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</si>
  <si>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</si>
  <si>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</si>
  <si>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</si>
  <si>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</si>
  <si>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</si>
  <si>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</si>
  <si>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</si>
  <si>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</si>
  <si>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</si>
  <si>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</si>
  <si>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</si>
  <si>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</si>
  <si>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</si>
  <si>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</si>
  <si>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</si>
  <si>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</si>
  <si>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</si>
  <si>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</si>
  <si>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</si>
  <si>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</si>
  <si>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</si>
  <si>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</si>
  <si>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</si>
  <si>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</si>
  <si>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</si>
  <si>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</si>
  <si>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</si>
  <si>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</si>
  <si>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</si>
  <si>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</si>
  <si>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</si>
  <si>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</si>
  <si>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</si>
  <si>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</si>
  <si>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</si>
  <si>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</si>
  <si>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</si>
  <si>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</si>
  <si>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</si>
  <si>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</si>
  <si>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</si>
  <si>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</si>
  <si>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</si>
  <si>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</si>
  <si>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</si>
  <si>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</si>
  <si>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</si>
  <si>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</si>
  <si>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</si>
  <si>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</si>
  <si>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</si>
  <si>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</si>
  <si>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</si>
  <si>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</si>
  <si>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</si>
  <si>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</si>
  <si>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</si>
  <si>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</si>
  <si>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</si>
  <si>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</si>
  <si>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</si>
  <si>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</si>
  <si>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</si>
  <si>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</si>
  <si>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</si>
  <si>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</si>
  <si>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</si>
  <si>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</si>
  <si>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</si>
  <si>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</si>
  <si>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</si>
  <si>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</si>
  <si>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</si>
  <si>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</si>
  <si>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</si>
  <si>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</si>
  <si>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</si>
  <si>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</si>
  <si>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</si>
  <si>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</si>
  <si>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</si>
  <si>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</si>
  <si>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</si>
  <si>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</si>
  <si>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</si>
  <si>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</si>
  <si>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</si>
  <si>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</si>
  <si>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</si>
  <si>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</si>
  <si>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</si>
  <si>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</si>
  <si>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</si>
  <si>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</si>
  <si>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</si>
  <si>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</si>
  <si>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</si>
  <si>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</si>
  <si>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</si>
  <si>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</si>
  <si>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</si>
  <si>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</si>
  <si>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</si>
  <si>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</si>
  <si>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</si>
  <si>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</si>
  <si>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</si>
  <si>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</si>
  <si>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</si>
  <si>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</si>
  <si>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</si>
  <si>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</si>
  <si>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</si>
  <si>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</si>
  <si>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</si>
  <si>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</si>
  <si>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</si>
  <si>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</si>
  <si>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</si>
  <si>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</si>
  <si>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</si>
  <si>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</si>
  <si>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</si>
  <si>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</si>
  <si>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</si>
  <si>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</si>
  <si>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</si>
  <si>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</si>
  <si>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</si>
  <si>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</si>
  <si>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</si>
  <si>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</si>
  <si>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</si>
  <si>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</si>
  <si>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</si>
  <si>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</si>
  <si>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</si>
  <si>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</si>
  <si>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</si>
  <si>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</si>
  <si>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</si>
  <si>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</si>
  <si>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</si>
  <si>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</si>
  <si>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</si>
  <si>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</si>
  <si>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</si>
  <si>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</si>
  <si>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</si>
  <si>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</si>
  <si>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</si>
  <si>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</si>
  <si>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</si>
  <si>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</si>
  <si>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</si>
  <si>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</si>
  <si>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</si>
  <si>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</si>
  <si>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</si>
  <si>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</si>
  <si>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</si>
  <si>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</si>
  <si>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</si>
  <si>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</si>
  <si>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</si>
  <si>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</si>
  <si>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</si>
  <si>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</si>
  <si>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</si>
  <si>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</si>
  <si>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</si>
  <si>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</si>
  <si>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</si>
  <si>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</si>
  <si>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</si>
  <si>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</si>
  <si>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</si>
  <si>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</si>
  <si>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</si>
  <si>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</si>
  <si>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</si>
  <si>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</si>
  <si>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</si>
  <si>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</si>
  <si>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</si>
  <si>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</si>
  <si>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</si>
  <si>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</si>
  <si>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</si>
  <si>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</si>
  <si>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</si>
  <si>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</si>
  <si>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</si>
  <si>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</si>
  <si>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</si>
  <si>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</si>
  <si>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</si>
  <si>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</si>
  <si>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</si>
  <si>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</si>
  <si>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</si>
  <si>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</si>
  <si>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</si>
  <si>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</si>
  <si>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</si>
  <si>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</si>
  <si>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</si>
  <si>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</si>
  <si>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</si>
  <si>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</si>
  <si>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</si>
  <si>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</si>
  <si>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</si>
  <si>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</si>
  <si>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</si>
  <si>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</si>
  <si>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</si>
  <si>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</si>
  <si>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</si>
  <si>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</si>
  <si>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</si>
  <si>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</si>
  <si>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</si>
  <si>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</si>
  <si>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</si>
  <si>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</si>
  <si>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</si>
  <si>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</si>
  <si>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</si>
  <si>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</si>
  <si>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</si>
  <si>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</si>
  <si>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</si>
  <si>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</si>
  <si>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</si>
  <si>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</si>
  <si>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</si>
  <si>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</si>
  <si>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</si>
  <si>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</si>
  <si>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</si>
  <si>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</si>
  <si>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</si>
  <si>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</si>
  <si>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</si>
  <si>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</si>
  <si>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</si>
  <si>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</si>
  <si>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</si>
  <si>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</si>
  <si>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</si>
  <si>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</si>
  <si>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</si>
  <si>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</si>
  <si>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</si>
  <si>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</si>
  <si>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</si>
  <si>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</si>
  <si>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</si>
  <si>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</si>
  <si>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</si>
  <si>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</si>
  <si>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</si>
  <si>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</si>
  <si>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</si>
  <si>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</si>
  <si>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</si>
  <si>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</si>
  <si>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</si>
  <si>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</si>
  <si>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</si>
  <si>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</si>
  <si>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</si>
  <si>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</si>
  <si>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</si>
  <si>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</si>
  <si>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</si>
  <si>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</si>
  <si>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</si>
  <si>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</si>
  <si>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</si>
  <si>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</si>
  <si>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</si>
  <si>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</si>
  <si>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</si>
  <si>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</si>
  <si>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</si>
  <si>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</si>
  <si>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</si>
  <si>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</si>
  <si>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</si>
  <si>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</si>
  <si>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</si>
  <si>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</si>
  <si>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</si>
  <si>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</si>
  <si>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</si>
  <si>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</si>
  <si>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</si>
  <si>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</si>
  <si>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</si>
  <si>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</si>
  <si>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</si>
  <si>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</si>
  <si>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</si>
  <si>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</si>
  <si>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</si>
  <si>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</si>
  <si>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</si>
  <si>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</si>
  <si>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</si>
  <si>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</si>
  <si>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</si>
  <si>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</si>
  <si>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</si>
  <si>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</si>
  <si>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</si>
  <si>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</si>
  <si>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</si>
  <si>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</si>
  <si>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</si>
  <si>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</si>
  <si>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</si>
  <si>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</si>
  <si>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</si>
  <si>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</si>
  <si>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</si>
  <si>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</si>
  <si>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</si>
  <si>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</si>
  <si>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</si>
  <si>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</si>
  <si>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</si>
  <si>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</si>
  <si>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</si>
  <si>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</si>
  <si>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</si>
  <si>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</si>
  <si>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</si>
  <si>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</si>
  <si>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</si>
  <si>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</si>
  <si>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</si>
  <si>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</si>
  <si>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</si>
  <si>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</si>
  <si>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</si>
  <si>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</si>
  <si>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</si>
  <si>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</si>
  <si>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</si>
  <si>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</si>
  <si>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</si>
  <si>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</si>
  <si>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</si>
  <si>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</si>
  <si>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</si>
  <si>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</si>
  <si>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</si>
  <si>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</si>
  <si>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</si>
  <si>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</si>
  <si>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</si>
  <si>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</si>
  <si>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</si>
  <si>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</si>
  <si>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</si>
  <si>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</si>
  <si>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</si>
  <si>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</si>
  <si>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</si>
  <si>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</si>
  <si>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</si>
  <si>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</si>
  <si>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</si>
  <si>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</si>
  <si>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</si>
  <si>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</si>
  <si>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</si>
  <si>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</si>
  <si>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</si>
  <si>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</si>
  <si>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</si>
  <si>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</si>
  <si>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</si>
  <si>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</si>
  <si>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</si>
  <si>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</si>
  <si>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</si>
  <si>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</si>
  <si>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</si>
  <si>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</si>
  <si>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</si>
  <si>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</si>
  <si>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</si>
  <si>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</si>
  <si>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</si>
  <si>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</si>
  <si>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</si>
  <si>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</si>
  <si>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</si>
  <si>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</si>
  <si>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</si>
  <si>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</si>
  <si>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</si>
  <si>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</si>
  <si>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</si>
  <si>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</si>
  <si>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</si>
  <si>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</si>
  <si>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</si>
  <si>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</si>
  <si>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</si>
  <si>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</si>
  <si>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</si>
  <si>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</si>
  <si>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</si>
  <si>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</si>
  <si>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</si>
  <si>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</si>
  <si>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</si>
  <si>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</si>
  <si>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</si>
  <si>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</si>
  <si>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</si>
  <si>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</si>
  <si>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</si>
  <si>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</si>
  <si>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</si>
  <si>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</si>
  <si>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</si>
  <si>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</si>
  <si>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</si>
  <si>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</si>
  <si>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</si>
  <si>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</si>
  <si>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</si>
  <si>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</si>
  <si>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</si>
  <si>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</si>
  <si>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</si>
  <si>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</si>
  <si>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</si>
  <si>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</si>
  <si>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</si>
  <si>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</si>
  <si>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</si>
  <si>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</si>
  <si>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</si>
  <si>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</si>
  <si>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</si>
  <si>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</si>
  <si>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</si>
  <si>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</si>
  <si>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</si>
  <si>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</si>
  <si>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</si>
  <si>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</si>
  <si>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</si>
  <si>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</si>
  <si>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</si>
  <si>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</si>
  <si>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</si>
  <si>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</si>
  <si>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</si>
  <si>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</si>
  <si>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</si>
  <si>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</si>
  <si>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</si>
  <si>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</si>
  <si>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</si>
  <si>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</si>
  <si>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</si>
  <si>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</si>
  <si>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</si>
  <si>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</si>
  <si>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</si>
  <si>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</si>
  <si>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</si>
  <si>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</si>
  <si>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</si>
  <si>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</si>
  <si>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</si>
  <si>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</si>
  <si>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</si>
  <si>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</si>
  <si>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</si>
  <si>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</si>
  <si>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</si>
  <si>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</si>
  <si>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</si>
  <si>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</si>
  <si>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</si>
  <si>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</si>
  <si>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</si>
  <si>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</si>
  <si>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</si>
  <si>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</si>
  <si>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</si>
  <si>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</si>
  <si>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</si>
  <si>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</si>
  <si>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</si>
  <si>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</si>
  <si>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</si>
  <si>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</si>
  <si>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</si>
  <si>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</si>
  <si>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</si>
  <si>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</si>
  <si>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</si>
  <si>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</si>
  <si>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</si>
  <si>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</si>
  <si>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</si>
  <si>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</si>
  <si>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</si>
  <si>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</si>
  <si>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</si>
  <si>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</si>
  <si>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</si>
  <si>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</si>
  <si>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</si>
  <si>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</si>
  <si>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</si>
  <si>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</si>
  <si>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</si>
  <si>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</si>
  <si>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</si>
  <si>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</si>
  <si>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</si>
  <si>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</si>
  <si>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</si>
  <si>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</si>
  <si>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</si>
  <si>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</si>
  <si>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</si>
  <si>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</si>
  <si>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</si>
  <si>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</si>
  <si>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</si>
  <si>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</si>
  <si>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</si>
  <si>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</si>
  <si>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</si>
  <si>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</si>
  <si>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</si>
  <si>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</si>
  <si>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</si>
  <si>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</si>
  <si>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</si>
  <si>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</si>
  <si>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</si>
  <si>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</si>
  <si>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</si>
  <si>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</si>
  <si>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</si>
  <si>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</si>
  <si>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</si>
  <si>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</si>
  <si>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</si>
  <si>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</si>
  <si>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</si>
  <si>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</si>
  <si>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</si>
  <si>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</si>
  <si>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</si>
  <si>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</si>
  <si>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</si>
  <si>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</si>
  <si>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</si>
  <si>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</si>
  <si>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</si>
  <si>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</si>
  <si>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</si>
  <si>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</si>
  <si>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</si>
  <si>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</si>
  <si>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</si>
  <si>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</si>
  <si>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</si>
  <si>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</si>
  <si>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</si>
  <si>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</si>
  <si>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</si>
  <si>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</si>
  <si>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</si>
  <si>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</si>
  <si>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</si>
  <si>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</si>
  <si>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</si>
  <si>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</si>
  <si>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</si>
  <si>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</si>
  <si>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</si>
  <si>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</si>
  <si>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</si>
  <si>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</si>
  <si>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</si>
  <si>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</si>
  <si>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</si>
  <si>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</si>
  <si>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</si>
  <si>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</si>
  <si>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</si>
  <si>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</si>
  <si>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</si>
  <si>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</si>
  <si>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</si>
  <si>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</si>
  <si>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</si>
  <si>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</si>
  <si>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</si>
  <si>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</si>
  <si>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</si>
  <si>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</si>
  <si>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</si>
  <si>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</si>
  <si>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</si>
  <si>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</si>
  <si>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</si>
  <si>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</si>
  <si>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</si>
  <si>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</si>
  <si>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</si>
  <si>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</si>
  <si>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</si>
  <si>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</si>
  <si>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</si>
  <si>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</si>
  <si>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</si>
  <si>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</si>
  <si>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</si>
  <si>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</si>
  <si>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</si>
  <si>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</si>
  <si>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</si>
  <si>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</si>
  <si>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</si>
  <si>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</si>
  <si>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</si>
  <si>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</si>
  <si>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</si>
  <si>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</si>
  <si>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</si>
  <si>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</si>
  <si>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</si>
  <si>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</si>
  <si>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</si>
  <si>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</si>
  <si>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</si>
  <si>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</si>
  <si>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</si>
  <si>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</si>
  <si>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</si>
  <si>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</si>
  <si>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</si>
  <si>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</si>
  <si>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</si>
  <si>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</si>
  <si>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</si>
  <si>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</si>
  <si>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</si>
  <si>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</si>
  <si>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</si>
  <si>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</si>
  <si>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</si>
  <si>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</si>
  <si>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</si>
  <si>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</si>
  <si>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</si>
  <si>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</si>
  <si>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</si>
  <si>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</si>
  <si>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</si>
  <si>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</si>
  <si>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</si>
  <si>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</si>
  <si>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</si>
  <si>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</si>
  <si>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</si>
  <si>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</si>
  <si>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</si>
  <si>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</si>
  <si>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</si>
  <si>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</si>
  <si>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</si>
  <si>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</si>
  <si>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</si>
  <si>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</si>
  <si>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</si>
  <si>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</si>
  <si>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</si>
  <si>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</si>
  <si>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</si>
  <si>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</si>
  <si>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</si>
  <si>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</si>
  <si>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</si>
  <si>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</si>
  <si>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</si>
  <si>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</si>
  <si>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</si>
  <si>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</si>
  <si>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</si>
  <si>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</si>
  <si>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</si>
  <si>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</si>
  <si>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</si>
  <si>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</si>
  <si>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</si>
  <si>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</si>
  <si>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</si>
  <si>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</si>
  <si>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</si>
  <si>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</si>
  <si>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</si>
  <si>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</si>
  <si>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</si>
  <si>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</si>
  <si>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</si>
  <si>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</si>
  <si>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</si>
  <si>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</si>
  <si>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</si>
  <si>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</si>
  <si>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</si>
  <si>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</si>
  <si>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</si>
  <si>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</si>
  <si>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</si>
  <si>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</si>
  <si>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</si>
  <si>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</si>
  <si>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</si>
  <si>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</si>
  <si>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</si>
  <si>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</si>
  <si>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</si>
  <si>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</si>
  <si>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</si>
  <si>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</si>
  <si>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</si>
  <si>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</si>
  <si>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</si>
  <si>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</si>
  <si>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</si>
  <si>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</si>
  <si>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</si>
  <si>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</si>
  <si>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</si>
  <si>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</si>
  <si>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</si>
  <si>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</si>
  <si>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</si>
  <si>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</si>
  <si>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</si>
  <si>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</si>
  <si>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</si>
  <si>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</si>
  <si>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</si>
  <si>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</si>
  <si>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</si>
  <si>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</si>
  <si>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</si>
  <si>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</si>
  <si>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</si>
  <si>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</si>
  <si>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</si>
  <si>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</si>
  <si>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</si>
  <si>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</si>
  <si>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</si>
  <si>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</si>
  <si>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</si>
  <si>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</si>
  <si>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</si>
  <si>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</si>
  <si>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</si>
  <si>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</si>
  <si>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</si>
  <si>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</si>
  <si>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</si>
  <si>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</si>
  <si>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</si>
  <si>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</si>
  <si>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</si>
  <si>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</si>
  <si>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</si>
  <si>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</si>
  <si>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</si>
  <si>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</si>
  <si>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</si>
  <si>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</si>
  <si>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</si>
  <si>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</si>
  <si>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</si>
  <si>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</si>
  <si>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</si>
  <si>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</si>
  <si>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</si>
  <si>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</si>
  <si>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</si>
  <si>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</si>
  <si>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</si>
  <si>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</si>
  <si>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</si>
  <si>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</si>
  <si>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</si>
  <si>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</si>
  <si>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</si>
  <si>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</si>
  <si>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</si>
  <si>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</si>
  <si>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</si>
  <si>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</si>
  <si>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</si>
  <si>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</si>
  <si>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</si>
  <si>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</si>
  <si>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</si>
  <si>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</si>
  <si>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</si>
  <si>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</si>
  <si>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</si>
  <si>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</si>
  <si>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</si>
  <si>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</si>
  <si>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</si>
  <si>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</si>
  <si>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</si>
  <si>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</si>
  <si>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</si>
  <si>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</si>
  <si>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</si>
  <si>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</si>
  <si>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</si>
  <si>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</si>
  <si>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</si>
  <si>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</si>
  <si>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</si>
  <si>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</si>
  <si>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</si>
  <si>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</si>
  <si>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</si>
  <si>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</si>
  <si>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</si>
  <si>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</si>
  <si>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</si>
  <si>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</si>
  <si>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</si>
  <si>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</si>
  <si>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</si>
  <si>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</si>
  <si>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</si>
  <si>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</si>
  <si>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</si>
  <si>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</si>
  <si>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</si>
  <si>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</si>
  <si>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</si>
  <si>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</si>
  <si>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</si>
  <si>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</si>
  <si>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</si>
  <si>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</si>
  <si>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</si>
  <si>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</si>
  <si>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</si>
  <si>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</si>
  <si>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</si>
  <si>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</si>
  <si>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</si>
  <si>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</si>
  <si>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</si>
  <si>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</si>
  <si>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</si>
  <si>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</si>
  <si>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</si>
  <si>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</si>
  <si>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</si>
  <si>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</si>
  <si>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</si>
  <si>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</si>
  <si>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</si>
  <si>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</si>
  <si>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</si>
  <si>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</si>
  <si>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</si>
  <si>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</si>
  <si>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</si>
  <si>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</si>
  <si>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</si>
  <si>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</si>
  <si>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</si>
  <si>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</si>
  <si>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</si>
  <si>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</si>
  <si>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</si>
  <si>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</si>
  <si>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</si>
  <si>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</si>
  <si>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</si>
  <si>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</si>
  <si>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</si>
  <si>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</si>
  <si>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</si>
  <si>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</si>
  <si>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</si>
  <si>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</si>
  <si>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</si>
  <si>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</si>
  <si>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</si>
  <si>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</si>
  <si>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</si>
  <si>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</si>
  <si>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</si>
  <si>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</si>
  <si>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</si>
  <si>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</si>
  <si>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</si>
  <si>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</si>
  <si>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</si>
  <si>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</si>
  <si>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</si>
  <si>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</si>
  <si>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</si>
  <si>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</si>
  <si>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</si>
  <si>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</si>
  <si>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</si>
  <si>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</si>
  <si>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</si>
  <si>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</si>
  <si>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</si>
  <si>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</si>
  <si>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</si>
  <si>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</si>
  <si>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</si>
  <si>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</si>
  <si>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</si>
  <si>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</si>
  <si>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</si>
  <si>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</si>
  <si>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</si>
  <si>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</si>
  <si>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</si>
  <si>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</si>
  <si>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</si>
  <si>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</si>
  <si>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</si>
  <si>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</si>
  <si>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</si>
  <si>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</si>
  <si>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</si>
  <si>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</si>
  <si>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</si>
  <si>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</si>
  <si>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</si>
  <si>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</si>
  <si>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</si>
  <si>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</si>
  <si>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</si>
  <si>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</si>
  <si>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</si>
  <si>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</si>
  <si>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</si>
  <si>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</si>
  <si>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</si>
  <si>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</si>
  <si>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</si>
  <si>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</si>
  <si>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</si>
  <si>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</si>
  <si>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</si>
  <si>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</si>
  <si>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</si>
  <si>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</si>
  <si>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</si>
  <si>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</si>
  <si>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</si>
  <si>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</si>
  <si>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</si>
  <si>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</si>
  <si>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</si>
  <si>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</si>
  <si>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</si>
  <si>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</si>
  <si>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</si>
  <si>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</si>
  <si>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</si>
  <si>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</si>
  <si>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</si>
  <si>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</si>
  <si>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</si>
  <si>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</si>
  <si>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</si>
  <si>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</si>
  <si>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</si>
  <si>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</si>
  <si>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</si>
  <si>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</si>
  <si>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</si>
  <si>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</si>
  <si>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</si>
  <si>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</si>
  <si>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</si>
  <si>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</si>
  <si>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</si>
  <si>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</si>
  <si>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</si>
  <si>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</si>
  <si>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</si>
  <si>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</si>
  <si>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</si>
  <si>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</si>
  <si>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</si>
  <si>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</si>
  <si>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</si>
  <si>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</si>
  <si>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</si>
  <si>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</si>
  <si>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</si>
  <si>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</si>
  <si>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</si>
  <si>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</si>
  <si>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</si>
  <si>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</si>
  <si>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</si>
  <si>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</si>
  <si>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</si>
  <si>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</si>
  <si>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</si>
  <si>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</si>
  <si>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</si>
  <si>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</si>
  <si>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</si>
  <si>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</si>
  <si>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</si>
  <si>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</si>
  <si>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</si>
  <si>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</si>
  <si>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</si>
  <si>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</si>
  <si>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</si>
  <si>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</si>
  <si>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</si>
  <si>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</si>
  <si>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</si>
  <si>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</si>
  <si>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</si>
  <si>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</si>
  <si>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</si>
  <si>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</si>
  <si>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</si>
  <si>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</si>
  <si>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</si>
  <si>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</si>
  <si>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</si>
  <si>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</si>
  <si>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</si>
  <si>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</si>
  <si>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</si>
  <si>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</si>
  <si>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</si>
  <si>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</si>
  <si>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</si>
  <si>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</si>
  <si>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</si>
  <si>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</si>
  <si>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</si>
  <si>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</si>
  <si>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</si>
  <si>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</si>
  <si>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</si>
  <si>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</si>
  <si>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</si>
  <si>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</si>
  <si>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</si>
  <si>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</si>
  <si>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</si>
  <si>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</si>
  <si>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</si>
  <si>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</si>
  <si>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</si>
  <si>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</si>
  <si>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</si>
  <si>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</si>
  <si>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</si>
  <si>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</si>
  <si>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</si>
  <si>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</si>
  <si>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</si>
  <si>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</si>
  <si>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</si>
  <si>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</si>
  <si>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</si>
  <si>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</si>
  <si>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</si>
  <si>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</si>
  <si>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</si>
  <si>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</si>
  <si>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</si>
  <si>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</si>
  <si>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</si>
  <si>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</si>
  <si>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</si>
  <si>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</si>
  <si>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</si>
  <si>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</si>
  <si>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</si>
  <si>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</si>
  <si>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</si>
  <si>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</si>
  <si>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</si>
  <si>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</si>
  <si>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</si>
  <si>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</si>
  <si>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</si>
  <si>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</si>
  <si>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</si>
  <si>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</si>
  <si>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</si>
  <si>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</si>
  <si>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</si>
  <si>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</si>
  <si>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</si>
  <si>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</si>
  <si>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</si>
  <si>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</si>
  <si>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</si>
  <si>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</si>
  <si>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</si>
  <si>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</si>
  <si>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</si>
  <si>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</si>
  <si>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</si>
  <si>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</si>
  <si>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</si>
  <si>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</si>
  <si>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</si>
  <si>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</si>
  <si>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</si>
  <si>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</si>
  <si>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</si>
  <si>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</si>
  <si>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</si>
  <si>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</si>
  <si>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</si>
  <si>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</si>
  <si>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</si>
  <si>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</si>
  <si>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</si>
  <si>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</si>
  <si>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</si>
  <si>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</si>
  <si>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</si>
  <si>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</si>
  <si>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</si>
  <si>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</si>
  <si>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</si>
  <si>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</si>
  <si>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</si>
  <si>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</si>
  <si>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</si>
  <si>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</si>
  <si>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</si>
  <si>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</si>
  <si>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</si>
  <si>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</si>
  <si>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</si>
  <si>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</si>
  <si>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</si>
  <si>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</si>
  <si>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</si>
  <si>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</si>
  <si>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</si>
  <si>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</si>
  <si>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</si>
  <si>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</si>
  <si>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</si>
  <si>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</si>
  <si>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</si>
  <si>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</si>
  <si>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</si>
  <si>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</si>
  <si>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</si>
  <si>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</si>
  <si>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</si>
  <si>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</si>
  <si>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</si>
  <si>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</si>
  <si>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</si>
  <si>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</si>
  <si>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</si>
  <si>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</si>
  <si>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</si>
  <si>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</si>
  <si>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</si>
  <si>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</si>
  <si>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</si>
  <si>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</si>
  <si>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</si>
  <si>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</si>
  <si>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</si>
  <si>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</si>
  <si>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</si>
  <si>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</si>
  <si>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</si>
  <si>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</si>
  <si>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</si>
  <si>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</si>
  <si>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</si>
  <si>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</si>
  <si>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</si>
  <si>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</si>
  <si>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</si>
  <si>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</si>
  <si>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</si>
  <si>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</si>
  <si>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</si>
  <si>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</si>
  <si>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</si>
  <si>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</si>
  <si>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</si>
  <si>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</si>
  <si>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</si>
  <si>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</si>
  <si>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</si>
  <si>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</si>
  <si>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</si>
  <si>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</si>
  <si>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</si>
  <si>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</si>
  <si>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</si>
  <si>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</si>
  <si>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</si>
  <si>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</si>
  <si>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</si>
  <si>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</si>
  <si>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</si>
  <si>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</si>
  <si>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</si>
  <si>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</si>
  <si>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</si>
  <si>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</si>
  <si>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</si>
  <si>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</si>
  <si>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</si>
  <si>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</si>
  <si>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</si>
  <si>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</si>
  <si>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</si>
  <si>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</si>
  <si>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</si>
  <si>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</si>
  <si>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</si>
  <si>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</si>
  <si>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</si>
  <si>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</si>
  <si>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</si>
  <si>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</si>
  <si>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</si>
  <si>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</si>
  <si>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</si>
  <si>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</si>
  <si>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</si>
  <si>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</si>
  <si>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</si>
  <si>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</si>
  <si>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</si>
  <si>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</si>
  <si>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</si>
  <si>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</si>
  <si>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</si>
  <si>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</si>
  <si>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</si>
  <si>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</si>
  <si>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</si>
  <si>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</si>
  <si>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</si>
  <si>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</si>
  <si>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</si>
  <si>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</si>
  <si>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</si>
  <si>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</si>
  <si>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</si>
  <si>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</si>
  <si>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</si>
  <si>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</si>
  <si>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</si>
  <si>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</si>
  <si>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</si>
  <si>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</si>
  <si>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</si>
  <si>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</si>
  <si>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</si>
  <si>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</si>
  <si>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</si>
  <si>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</si>
  <si>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</si>
  <si>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</si>
  <si>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</si>
  <si>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</si>
  <si>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</si>
  <si>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</si>
  <si>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</si>
  <si>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</si>
  <si>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</si>
  <si>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</si>
  <si>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</si>
  <si>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</si>
  <si>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</si>
  <si>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</si>
  <si>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</si>
  <si>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</si>
  <si>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</si>
  <si>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</si>
  <si>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</si>
  <si>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</si>
  <si>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</si>
  <si>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</si>
  <si>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</si>
  <si>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</si>
  <si>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</si>
  <si>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</si>
  <si>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</si>
  <si>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</si>
  <si>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</si>
  <si>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</si>
  <si>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</si>
  <si>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</si>
  <si>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</si>
  <si>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</si>
  <si>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</si>
  <si>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</si>
  <si>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</si>
  <si>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</si>
  <si>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</si>
  <si>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</si>
  <si>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</si>
  <si>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</si>
  <si>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</si>
  <si>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</si>
  <si>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</si>
  <si>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</si>
  <si>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</si>
  <si>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</si>
  <si>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</si>
  <si>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</si>
  <si>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</si>
  <si>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</si>
  <si>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</si>
  <si>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</si>
  <si>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</si>
  <si>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</si>
  <si>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</si>
  <si>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</si>
  <si>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</si>
  <si>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</si>
  <si>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</si>
  <si>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</si>
  <si>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</si>
  <si>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</si>
  <si>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</si>
  <si>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</si>
  <si>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</si>
  <si>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</si>
  <si>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</si>
  <si>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</si>
  <si>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</si>
  <si>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</si>
  <si>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</si>
  <si>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</si>
  <si>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</si>
  <si>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</si>
  <si>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</si>
  <si>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</si>
  <si>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</si>
  <si>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</si>
  <si>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</si>
  <si>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</si>
  <si>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</si>
  <si>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</si>
  <si>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</si>
  <si>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</si>
  <si>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</si>
  <si>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</si>
  <si>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</si>
  <si>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</si>
  <si>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</si>
  <si>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</si>
  <si>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</si>
  <si>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</si>
  <si>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</si>
  <si>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</si>
  <si>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</si>
  <si>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</si>
  <si>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</si>
  <si>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</si>
  <si>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</si>
  <si>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</si>
  <si>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</si>
  <si>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</si>
  <si>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</si>
  <si>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</si>
  <si>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</si>
  <si>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</si>
  <si>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</si>
  <si>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</si>
  <si>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</si>
  <si>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</si>
  <si>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</si>
  <si>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</si>
  <si>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</si>
  <si>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</si>
  <si>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</si>
  <si>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</si>
  <si>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</si>
  <si>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</si>
  <si>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</si>
  <si>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</si>
  <si>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</si>
  <si>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</si>
  <si>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</si>
  <si>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</si>
  <si>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</si>
  <si>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</si>
  <si>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</si>
  <si>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</si>
  <si>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</si>
  <si>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</si>
  <si>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</si>
  <si>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</si>
  <si>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</si>
  <si>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</si>
  <si>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</si>
  <si>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</si>
  <si>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</si>
  <si>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</si>
  <si>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</si>
  <si>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</si>
  <si>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</si>
  <si>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</si>
  <si>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</si>
  <si>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</si>
  <si>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</si>
  <si>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</si>
  <si>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</si>
  <si>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</si>
  <si>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</si>
  <si>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</si>
  <si>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</si>
  <si>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</si>
  <si>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</si>
  <si>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</si>
  <si>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</si>
  <si>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</si>
  <si>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</si>
  <si>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</si>
  <si>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</si>
  <si>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</si>
  <si>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</si>
  <si>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</si>
  <si>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</si>
  <si>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</si>
  <si>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</si>
  <si>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</si>
  <si>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</si>
  <si>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</si>
  <si>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</si>
  <si>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</si>
  <si>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</si>
  <si>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</si>
  <si>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</si>
  <si>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</si>
  <si>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</si>
  <si>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</si>
  <si>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</si>
  <si>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</si>
  <si>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</si>
  <si>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</si>
  <si>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</si>
  <si>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</si>
  <si>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</si>
  <si>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</si>
  <si>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</si>
  <si>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</si>
  <si>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</si>
  <si>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</si>
  <si>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</si>
  <si>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</si>
  <si>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</si>
  <si>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</si>
  <si>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</si>
  <si>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</si>
  <si>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</si>
  <si>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</si>
  <si>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</si>
  <si>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</si>
  <si>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</si>
  <si>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</si>
  <si>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</si>
  <si>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</si>
  <si>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</si>
  <si>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</si>
  <si>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</si>
  <si>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</si>
  <si>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</si>
  <si>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</si>
  <si>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</si>
  <si>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</si>
  <si>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</si>
  <si>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</si>
  <si>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</si>
  <si>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</si>
  <si>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</si>
  <si>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</si>
  <si>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</si>
  <si>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</si>
  <si>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</si>
  <si>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</si>
  <si>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</si>
  <si>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</si>
  <si>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</si>
  <si>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</si>
  <si>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</si>
  <si>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</si>
  <si>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</si>
  <si>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</si>
  <si>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</si>
  <si>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</si>
  <si>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</si>
  <si>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</si>
  <si>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</si>
  <si>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</si>
  <si>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</si>
  <si>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</si>
  <si>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</si>
  <si>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</si>
  <si>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</si>
  <si>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</si>
  <si>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</si>
  <si>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</si>
  <si>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</si>
  <si>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</si>
  <si>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</si>
  <si>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</si>
  <si>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</si>
  <si>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</si>
  <si>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</si>
  <si>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</si>
  <si>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</si>
  <si>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</si>
  <si>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</si>
  <si>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</si>
  <si>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</si>
  <si>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</si>
  <si>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</si>
  <si>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</si>
  <si>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</si>
  <si>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</si>
  <si>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</si>
  <si>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</si>
  <si>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</si>
  <si>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</si>
  <si>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</si>
  <si>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</si>
  <si>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</si>
  <si>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</si>
  <si>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</si>
  <si>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</si>
  <si>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</si>
  <si>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</si>
  <si>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</si>
  <si>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</si>
  <si>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</si>
  <si>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</si>
  <si>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</si>
  <si>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</si>
  <si>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</si>
  <si>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</si>
  <si>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</si>
  <si>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</si>
  <si>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</si>
  <si>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</si>
  <si>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</si>
  <si>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</si>
  <si>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</si>
  <si>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</si>
  <si>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</si>
  <si>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</si>
  <si>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</si>
  <si>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</si>
  <si>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</si>
  <si>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</si>
  <si>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</si>
  <si>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</si>
  <si>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</si>
  <si>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</si>
  <si>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</si>
  <si>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</si>
  <si>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</si>
  <si>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</si>
  <si>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</si>
  <si>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</si>
  <si>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</si>
  <si>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</si>
  <si>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</si>
  <si>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</si>
  <si>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</si>
  <si>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</si>
  <si>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</si>
  <si>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</si>
  <si>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</si>
  <si>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</si>
  <si>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</si>
  <si>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</si>
  <si>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</si>
  <si>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</si>
  <si>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</si>
  <si>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</si>
  <si>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</si>
  <si>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</si>
  <si>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</si>
  <si>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</si>
  <si>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</si>
  <si>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</si>
  <si>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</si>
  <si>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</si>
  <si>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</si>
  <si>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</si>
  <si>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</si>
  <si>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</si>
  <si>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</si>
  <si>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</si>
  <si>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</si>
  <si>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</si>
  <si>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</si>
  <si>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</si>
  <si>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</si>
  <si>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</si>
  <si>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</si>
  <si>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</si>
  <si>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</si>
  <si>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</si>
  <si>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</si>
  <si>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</si>
  <si>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</si>
  <si>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</si>
  <si>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</si>
  <si>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</si>
  <si>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</si>
  <si>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</si>
  <si>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</si>
  <si>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</si>
  <si>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</si>
  <si>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</si>
  <si>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</si>
  <si>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</si>
  <si>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</si>
  <si>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</si>
  <si>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</si>
  <si>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</si>
  <si>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</si>
  <si>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</si>
  <si>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</si>
  <si>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</si>
  <si>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</si>
  <si>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</si>
  <si>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</si>
  <si>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</si>
  <si>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</si>
  <si>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</si>
  <si>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</si>
  <si>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</si>
  <si>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</si>
  <si>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</si>
  <si>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</si>
  <si>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</si>
  <si>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</si>
  <si>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</si>
  <si>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</si>
  <si>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</si>
  <si>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</si>
  <si>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</si>
  <si>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</si>
  <si>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</si>
  <si>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</si>
  <si>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</si>
  <si>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</si>
  <si>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</si>
  <si>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</si>
  <si>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</si>
  <si>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</si>
  <si>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</si>
  <si>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</si>
  <si>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</si>
  <si>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</si>
  <si>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</si>
  <si>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</si>
  <si>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</si>
  <si>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</si>
  <si>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</si>
  <si>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</si>
  <si>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</si>
  <si>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</si>
  <si>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</si>
  <si>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</si>
  <si>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</si>
  <si>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</si>
  <si>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</si>
  <si>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</si>
  <si>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</si>
  <si>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</si>
  <si>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</si>
  <si>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</si>
  <si>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</si>
  <si>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</si>
  <si>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</si>
  <si>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</si>
  <si>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</si>
  <si>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</si>
  <si>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</si>
  <si>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</si>
  <si>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</si>
  <si>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</si>
  <si>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</si>
  <si>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</si>
  <si>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</si>
  <si>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</si>
  <si>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</si>
  <si>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</si>
  <si>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</si>
  <si>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</si>
  <si>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</si>
  <si>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</si>
  <si>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</si>
  <si>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</si>
  <si>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</si>
  <si>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</si>
  <si>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</si>
  <si>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</si>
  <si>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</si>
  <si>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</si>
  <si>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</si>
  <si>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</si>
  <si>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</si>
  <si>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</si>
  <si>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</si>
  <si>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</si>
  <si>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</si>
  <si>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</si>
  <si>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</si>
  <si>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</si>
  <si>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</si>
  <si>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</si>
  <si>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</si>
  <si>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</si>
  <si>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</si>
  <si>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</si>
  <si>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</si>
  <si>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</si>
  <si>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</si>
  <si>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</si>
  <si>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</si>
  <si>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</si>
  <si>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</si>
  <si>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</si>
  <si>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</si>
  <si>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</si>
  <si>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</si>
  <si>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</si>
  <si>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</si>
  <si>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</si>
  <si>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</si>
  <si>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</si>
  <si>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</si>
  <si>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</si>
  <si>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</si>
  <si>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</si>
  <si>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</si>
  <si>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</si>
  <si>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</si>
  <si>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</si>
  <si>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</si>
  <si>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</si>
  <si>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</si>
  <si>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</si>
  <si>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</si>
  <si>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</si>
  <si>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</si>
  <si>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</si>
  <si>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</si>
  <si>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</si>
  <si>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</si>
  <si>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</si>
  <si>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</si>
  <si>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</si>
  <si>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</si>
  <si>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</si>
  <si>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</si>
  <si>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</si>
  <si>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</si>
  <si>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</si>
  <si>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</si>
  <si>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</si>
  <si>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</si>
  <si>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</si>
  <si>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</si>
  <si>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</si>
  <si>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</si>
  <si>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</si>
  <si>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</si>
  <si>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</si>
  <si>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</si>
  <si>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</si>
  <si>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</si>
  <si>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</si>
  <si>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</si>
  <si>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</si>
  <si>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</si>
  <si>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</si>
  <si>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</si>
  <si>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</si>
  <si>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</si>
  <si>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</si>
  <si>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</si>
  <si>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</si>
  <si>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</si>
  <si>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</si>
  <si>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</si>
  <si>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</si>
  <si>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</si>
  <si>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</si>
  <si>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</si>
  <si>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</si>
  <si>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</si>
  <si>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</si>
  <si>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</si>
  <si>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</si>
  <si>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</si>
  <si>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</si>
  <si>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</si>
  <si>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</si>
  <si>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</si>
  <si>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</si>
  <si>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</si>
  <si>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</si>
  <si>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</si>
  <si>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</si>
  <si>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</si>
  <si>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</si>
  <si>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</si>
  <si>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</si>
  <si>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</si>
  <si>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</si>
  <si>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</si>
  <si>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</si>
  <si>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</si>
  <si>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</si>
  <si>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</si>
  <si>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</si>
  <si>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</si>
  <si>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</si>
  <si>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</si>
  <si>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</si>
  <si>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</si>
  <si>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</si>
  <si>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</si>
  <si>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</si>
  <si>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</si>
  <si>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</si>
  <si>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</si>
  <si>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</si>
  <si>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</si>
  <si>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</si>
  <si>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</si>
  <si>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</si>
  <si>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</si>
  <si>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</si>
  <si>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</si>
  <si>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</si>
  <si>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</si>
  <si>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</si>
  <si>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</si>
  <si>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</si>
  <si>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</si>
  <si>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</si>
  <si>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</si>
  <si>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</si>
  <si>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</si>
  <si>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</si>
  <si>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</si>
  <si>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</si>
  <si>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</si>
  <si>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</si>
  <si>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</si>
  <si>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</si>
  <si>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</si>
  <si>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</si>
  <si>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</si>
  <si>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</si>
  <si>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</si>
  <si>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</si>
  <si>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</si>
  <si>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</si>
  <si>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</si>
  <si>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</si>
  <si>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</si>
  <si>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</si>
  <si>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</si>
  <si>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</si>
  <si>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</si>
  <si>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</si>
  <si>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</si>
  <si>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</si>
  <si>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</si>
  <si>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</si>
  <si>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</si>
  <si>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</si>
  <si>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</si>
  <si>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</si>
  <si>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</si>
  <si>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</si>
  <si>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</si>
  <si>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</si>
  <si>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</si>
  <si>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</si>
  <si>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</si>
  <si>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</si>
  <si>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</si>
  <si>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</si>
  <si>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</si>
  <si>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</si>
  <si>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</si>
  <si>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</si>
  <si>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</si>
  <si>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</si>
  <si>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</si>
  <si>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</si>
  <si>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</si>
  <si>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</si>
  <si>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</si>
  <si>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</si>
  <si>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</si>
  <si>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</si>
  <si>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</si>
  <si>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</si>
  <si>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</si>
  <si>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</si>
  <si>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</si>
  <si>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</si>
  <si>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</si>
  <si>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</si>
  <si>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</si>
  <si>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</si>
  <si>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</si>
  <si>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</si>
  <si>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</si>
  <si>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</si>
  <si>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</si>
  <si>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</si>
  <si>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</si>
  <si>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</si>
  <si>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</si>
  <si>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</si>
  <si>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</si>
  <si>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</si>
  <si>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</si>
  <si>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</si>
  <si>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</si>
  <si>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</si>
  <si>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</si>
  <si>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</si>
  <si>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</si>
  <si>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</si>
  <si>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</si>
  <si>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</si>
  <si>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</si>
  <si>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</si>
  <si>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</si>
  <si>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</si>
  <si>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</si>
  <si>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</si>
  <si>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</si>
  <si>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</si>
  <si>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</si>
  <si>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</si>
  <si>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</si>
  <si>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</si>
  <si>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</si>
  <si>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</si>
  <si>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</si>
  <si>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</si>
  <si>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</si>
  <si>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</si>
  <si>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</si>
  <si>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</si>
  <si>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</si>
  <si>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</si>
  <si>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</si>
  <si>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</si>
  <si>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</si>
  <si>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</si>
  <si>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</si>
  <si>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</si>
  <si>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</si>
  <si>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</si>
  <si>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</si>
  <si>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</si>
  <si>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</si>
  <si>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</si>
  <si>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</si>
  <si>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</si>
  <si>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</si>
  <si>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</si>
  <si>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</si>
  <si>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</si>
  <si>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</si>
  <si>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</si>
  <si>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</si>
  <si>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</si>
  <si>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</si>
  <si>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</si>
  <si>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</si>
  <si>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</si>
  <si>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</si>
  <si>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</si>
  <si>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</si>
  <si>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</si>
  <si>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</si>
  <si>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</si>
  <si>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</si>
  <si>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</si>
  <si>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</si>
  <si>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</si>
  <si>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</si>
  <si>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</si>
  <si>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</si>
  <si>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</si>
  <si>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</si>
  <si>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</si>
  <si>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</si>
  <si>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</si>
  <si>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</si>
  <si>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</si>
  <si>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</si>
  <si>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</si>
  <si>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</si>
  <si>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</si>
  <si>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</si>
  <si>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</si>
  <si>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</si>
  <si>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</si>
  <si>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</si>
  <si>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</si>
  <si>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</si>
  <si>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</si>
  <si>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</si>
  <si>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</si>
  <si>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</si>
  <si>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</si>
  <si>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</si>
  <si>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</si>
  <si>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</si>
  <si>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</si>
  <si>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</si>
  <si>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</si>
  <si>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</si>
  <si>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</si>
  <si>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</si>
  <si>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</si>
  <si>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</si>
  <si>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</si>
  <si>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</si>
  <si>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</si>
  <si>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</si>
  <si>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</si>
  <si>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</si>
  <si>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</si>
  <si>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</si>
  <si>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</si>
  <si>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</si>
  <si>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</si>
  <si>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</si>
  <si>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</si>
  <si>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</si>
  <si>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</si>
  <si>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</si>
  <si>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</si>
  <si>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</si>
  <si>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</si>
  <si>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</si>
  <si>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</si>
  <si>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</si>
  <si>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</si>
  <si>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</si>
  <si>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</si>
  <si>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</si>
  <si>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</si>
  <si>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</si>
  <si>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</si>
  <si>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</si>
  <si>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</si>
  <si>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</si>
  <si>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</si>
  <si>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</si>
  <si>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</si>
  <si>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</si>
  <si>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</si>
  <si>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</si>
  <si>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</si>
  <si>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</si>
  <si>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</si>
  <si>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</si>
  <si>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</si>
  <si>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</si>
  <si>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</si>
  <si>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</si>
  <si>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</si>
  <si>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</si>
  <si>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</si>
  <si>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</si>
  <si>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</si>
  <si>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</si>
  <si>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</si>
  <si>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</si>
  <si>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</si>
  <si>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</si>
  <si>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</si>
  <si>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</si>
  <si>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</si>
  <si>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</si>
  <si>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</si>
  <si>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</si>
  <si>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</si>
  <si>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</si>
  <si>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</si>
  <si>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</si>
  <si>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</si>
  <si>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</si>
  <si>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</si>
  <si>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</si>
  <si>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</si>
  <si>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</si>
  <si>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</si>
  <si>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</si>
  <si>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</si>
  <si>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</si>
  <si>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</si>
  <si>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</si>
  <si>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</si>
  <si>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</si>
  <si>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</si>
  <si>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</si>
  <si>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</si>
  <si>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</si>
  <si>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</si>
  <si>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</si>
  <si>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</si>
  <si>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</si>
  <si>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</si>
  <si>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</si>
  <si>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</si>
  <si>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</si>
  <si>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</si>
  <si>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</si>
  <si>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</si>
  <si>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</si>
  <si>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</si>
  <si>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</si>
  <si>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</si>
  <si>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</si>
  <si>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</si>
  <si>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</si>
  <si>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</si>
  <si>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</si>
  <si>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</si>
  <si>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</si>
  <si>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</si>
  <si>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</si>
  <si>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</si>
  <si>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</si>
  <si>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</si>
  <si>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</si>
  <si>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</si>
  <si>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</si>
  <si>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</si>
  <si>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</si>
  <si>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</si>
  <si>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</si>
  <si>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</si>
  <si>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</si>
  <si>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</si>
  <si>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</si>
  <si>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</si>
  <si>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</si>
  <si>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</si>
  <si>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</si>
  <si>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</si>
  <si>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</si>
  <si>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</si>
  <si>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</si>
  <si>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</si>
  <si>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</si>
  <si>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</si>
  <si>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</si>
  <si>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</si>
  <si>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</si>
  <si>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</si>
  <si>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</si>
  <si>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</si>
  <si>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</si>
  <si>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</si>
  <si>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</si>
  <si>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</si>
  <si>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</si>
  <si>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</si>
  <si>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</si>
  <si>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</si>
  <si>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</si>
  <si>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</si>
  <si>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</si>
  <si>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</si>
  <si>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</si>
  <si>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</si>
  <si>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</si>
  <si>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</si>
  <si>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</si>
  <si>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</si>
  <si>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</si>
  <si>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</si>
  <si>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</si>
  <si>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</si>
  <si>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</si>
  <si>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</si>
  <si>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</si>
  <si>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</si>
  <si>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</si>
  <si>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</si>
  <si>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</si>
  <si>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</si>
  <si>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</si>
  <si>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</si>
  <si>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</si>
  <si>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</si>
  <si>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</si>
  <si>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</si>
  <si>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</si>
  <si>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</si>
  <si>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</si>
  <si>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</si>
  <si>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</si>
  <si>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</si>
  <si>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</si>
  <si>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</si>
  <si>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</si>
  <si>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</si>
  <si>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</si>
  <si>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</si>
  <si>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</si>
  <si>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</si>
  <si>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</si>
  <si>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</si>
  <si>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</si>
  <si>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</si>
  <si>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</si>
  <si>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</si>
  <si>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</si>
  <si>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</si>
  <si>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</si>
  <si>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</si>
  <si>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</si>
  <si>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</si>
  <si>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</si>
  <si>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</si>
  <si>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</si>
  <si>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</si>
  <si>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</si>
  <si>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</si>
  <si>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</si>
  <si>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</si>
  <si>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</si>
  <si>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</si>
  <si>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</si>
  <si>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</si>
  <si>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</si>
  <si>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</si>
  <si>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</si>
  <si>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</si>
  <si>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</si>
  <si>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</si>
  <si>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</si>
  <si>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</si>
  <si>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</si>
  <si>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</si>
  <si>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</si>
  <si>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</si>
  <si>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</si>
  <si>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</si>
  <si>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</si>
  <si>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</si>
  <si>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</si>
  <si>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</si>
  <si>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</si>
  <si>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</si>
  <si>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</si>
  <si>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</si>
  <si>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</si>
  <si>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</si>
  <si>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</si>
  <si>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</si>
  <si>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</si>
  <si>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</si>
  <si>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</si>
  <si>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</si>
  <si>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</si>
  <si>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</si>
  <si>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</si>
  <si>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</si>
  <si>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</si>
  <si>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</si>
  <si>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</si>
  <si>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</si>
  <si>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</si>
  <si>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</si>
  <si>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</si>
  <si>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</si>
  <si>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</si>
  <si>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</si>
  <si>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</si>
  <si>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</si>
  <si>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</si>
  <si>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</si>
  <si>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</si>
  <si>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</si>
  <si>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</si>
  <si>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</si>
  <si>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</si>
  <si>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</si>
  <si>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</si>
  <si>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</si>
  <si>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</si>
  <si>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</si>
  <si>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</si>
  <si>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</si>
  <si>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</si>
  <si>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</si>
  <si>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</si>
  <si>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</si>
  <si>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</si>
  <si>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</si>
  <si>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</si>
  <si>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</si>
  <si>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</si>
  <si>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</si>
  <si>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</si>
  <si>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</si>
  <si>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</si>
  <si>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</si>
  <si>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</si>
  <si>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</si>
  <si>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</si>
  <si>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</si>
  <si>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</si>
  <si>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</si>
  <si>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</si>
  <si>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</si>
  <si>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</si>
  <si>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</si>
  <si>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</si>
  <si>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</si>
  <si>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</si>
  <si>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</si>
  <si>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</si>
  <si>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</si>
  <si>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</si>
  <si>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</si>
  <si>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</si>
  <si>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</si>
  <si>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</si>
  <si>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</si>
  <si>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</si>
  <si>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</si>
  <si>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</si>
  <si>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</si>
  <si>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</si>
  <si>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</si>
  <si>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</si>
  <si>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</si>
  <si>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</si>
  <si>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</si>
  <si>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</si>
  <si>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</si>
  <si>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</si>
  <si>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</si>
  <si>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</si>
  <si>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</si>
  <si>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</si>
  <si>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</si>
  <si>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</si>
  <si>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</si>
  <si>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</si>
  <si>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</si>
  <si>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</si>
  <si>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</si>
  <si>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</si>
  <si>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</si>
  <si>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</si>
  <si>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</si>
  <si>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</si>
  <si>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</si>
  <si>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</si>
  <si>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</si>
  <si>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</si>
  <si>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</si>
  <si>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</si>
  <si>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</si>
  <si>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</si>
  <si>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</si>
  <si>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</si>
  <si>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</si>
  <si>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</si>
  <si>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</si>
  <si>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</si>
  <si>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</si>
  <si>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</si>
  <si>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</si>
  <si>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</si>
  <si>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</si>
  <si>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</si>
  <si>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</si>
  <si>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</si>
  <si>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</si>
  <si>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</si>
  <si>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</si>
  <si>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</si>
  <si>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</si>
  <si>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</si>
  <si>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</si>
  <si>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</si>
  <si>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</si>
  <si>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</si>
  <si>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</si>
  <si>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</si>
  <si>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</si>
  <si>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</si>
  <si>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</si>
  <si>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</si>
  <si>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</si>
  <si>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</si>
  <si>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</si>
  <si>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</si>
  <si>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</si>
  <si>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</si>
  <si>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</si>
  <si>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</si>
  <si>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</si>
  <si>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</si>
  <si>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</si>
  <si>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</si>
  <si>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</si>
  <si>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</si>
  <si>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</si>
  <si>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</si>
  <si>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</si>
  <si>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</si>
  <si>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</si>
  <si>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</si>
  <si>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</si>
  <si>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</si>
  <si>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</si>
  <si>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</si>
  <si>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</si>
  <si>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</si>
  <si>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</si>
  <si>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</si>
  <si>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</si>
  <si>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</si>
  <si>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</si>
  <si>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</si>
  <si>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</si>
  <si>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</si>
  <si>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</si>
  <si>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</si>
  <si>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</si>
  <si>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</si>
  <si>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</si>
  <si>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</si>
  <si>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</si>
  <si>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</si>
  <si>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</si>
  <si>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</si>
  <si>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</si>
  <si>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</si>
  <si>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</si>
  <si>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</si>
  <si>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</si>
  <si>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</si>
  <si>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</si>
  <si>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</si>
  <si>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</si>
  <si>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</si>
  <si>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</si>
  <si>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</si>
  <si>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</si>
  <si>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</si>
  <si>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</si>
  <si>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</si>
  <si>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</si>
  <si>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</si>
  <si>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</si>
  <si>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</si>
  <si>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</si>
  <si>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</si>
  <si>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</si>
  <si>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</si>
  <si>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</si>
  <si>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</si>
  <si>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</si>
  <si>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</si>
  <si>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</si>
  <si>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</si>
  <si>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</si>
  <si>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</si>
  <si>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</si>
  <si>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</si>
  <si>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</si>
  <si>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</si>
  <si>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</si>
  <si>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</si>
  <si>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</si>
  <si>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</si>
  <si>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</si>
  <si>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</si>
  <si>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</si>
  <si>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</si>
  <si>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</si>
  <si>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</si>
  <si>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</si>
  <si>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</si>
  <si>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</si>
  <si>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</si>
  <si>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</si>
  <si>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</si>
  <si>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</si>
  <si>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</si>
  <si>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</si>
  <si>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</si>
  <si>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</si>
  <si>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</si>
  <si>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</si>
  <si>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</si>
  <si>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</si>
  <si>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</si>
  <si>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</si>
  <si>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</si>
  <si>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</si>
  <si>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</si>
  <si>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</si>
  <si>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</si>
  <si>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</si>
  <si>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</si>
  <si>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</si>
  <si>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</si>
  <si>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</si>
  <si>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</si>
  <si>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</si>
  <si>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</si>
  <si>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</si>
  <si>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</si>
  <si>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</si>
  <si>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</si>
  <si>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</si>
  <si>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</si>
  <si>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</si>
  <si>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</si>
  <si>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</si>
  <si>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</si>
  <si>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</si>
  <si>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</si>
  <si>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</si>
  <si>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</si>
  <si>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</si>
  <si>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</si>
  <si>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</si>
  <si>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</si>
  <si>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</si>
  <si>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</si>
  <si>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</si>
  <si>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</si>
  <si>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</si>
  <si>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</si>
  <si>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</si>
  <si>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</si>
  <si>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</si>
  <si>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</si>
  <si>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</si>
  <si>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</si>
  <si>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</si>
  <si>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</si>
  <si>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</si>
  <si>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</si>
  <si>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</si>
  <si>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</si>
  <si>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</si>
  <si>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</si>
  <si>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</si>
  <si>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</si>
  <si>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</si>
  <si>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</si>
  <si>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</si>
  <si>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</si>
  <si>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</si>
  <si>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</si>
  <si>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</si>
  <si>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</si>
  <si>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</si>
  <si>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</si>
  <si>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</si>
  <si>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</si>
  <si>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</si>
  <si>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</si>
  <si>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</si>
  <si>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</si>
  <si>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</si>
  <si>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</si>
  <si>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</si>
  <si>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</si>
  <si>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</si>
  <si>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</si>
  <si>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</si>
  <si>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</si>
  <si>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</si>
  <si>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</si>
  <si>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</si>
  <si>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</si>
  <si>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</si>
  <si>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</si>
  <si>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</si>
  <si>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</si>
  <si>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</si>
  <si>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</si>
  <si>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</si>
  <si>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</si>
  <si>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</si>
  <si>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</si>
  <si>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</si>
  <si>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</si>
  <si>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</si>
  <si>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</si>
  <si>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</si>
  <si>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</si>
  <si>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</si>
  <si>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</si>
  <si>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</si>
  <si>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</si>
  <si>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</si>
  <si>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</si>
  <si>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</si>
  <si>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</si>
  <si>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</si>
  <si>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</si>
  <si>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</si>
  <si>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</si>
  <si>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</si>
  <si>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</si>
  <si>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</si>
  <si>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</si>
  <si>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</si>
  <si>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</si>
  <si>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</si>
  <si>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</si>
  <si>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</si>
  <si>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</si>
  <si>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</si>
  <si>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</si>
  <si>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</si>
  <si>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</si>
  <si>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</si>
  <si>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</si>
  <si>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</si>
  <si>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</si>
  <si>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</si>
  <si>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</si>
  <si>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</si>
  <si>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</si>
  <si>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</si>
  <si>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</si>
  <si>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</si>
  <si>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</si>
  <si>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</si>
  <si>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</si>
  <si>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</si>
  <si>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</si>
  <si>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</si>
  <si>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</si>
  <si>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</si>
  <si>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</si>
  <si>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</si>
  <si>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</si>
  <si>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</si>
  <si>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</si>
  <si>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</si>
  <si>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</si>
  <si>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</si>
  <si>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</si>
  <si>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</si>
  <si>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</si>
  <si>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</si>
  <si>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</si>
  <si>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</si>
  <si>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</si>
  <si>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</si>
  <si>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</si>
  <si>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</si>
  <si>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</si>
  <si>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</si>
  <si>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</si>
  <si>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</si>
  <si>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</si>
  <si>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</si>
  <si>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</si>
  <si>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</si>
  <si>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</si>
  <si>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</si>
  <si>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</si>
  <si>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</si>
  <si>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</si>
  <si>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</si>
  <si>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</si>
  <si>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</si>
  <si>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</si>
  <si>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</si>
  <si>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</si>
  <si>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</si>
  <si>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</si>
  <si>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</si>
  <si>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</si>
  <si>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</si>
  <si>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</si>
  <si>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</si>
  <si>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</si>
  <si>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</si>
  <si>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</si>
  <si>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</si>
  <si>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</si>
  <si>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</si>
  <si>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</si>
  <si>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</si>
  <si>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</si>
  <si>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</si>
  <si>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</si>
  <si>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</si>
  <si>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</si>
  <si>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</si>
  <si>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</si>
  <si>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</si>
  <si>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</si>
  <si>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</si>
  <si>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</si>
  <si>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</si>
  <si>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</si>
  <si>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</si>
  <si>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</si>
  <si>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</si>
  <si>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</si>
  <si>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</si>
  <si>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</si>
  <si>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</si>
  <si>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</si>
  <si>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</si>
  <si>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</si>
  <si>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</si>
  <si>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</si>
  <si>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</si>
  <si>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</si>
  <si>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</si>
  <si>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</si>
  <si>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</si>
  <si>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</si>
  <si>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</si>
  <si>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</si>
  <si>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</si>
  <si>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</si>
  <si>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</si>
  <si>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</si>
  <si>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</si>
  <si>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</si>
  <si>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</si>
  <si>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</si>
  <si>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</si>
  <si>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</si>
  <si>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</si>
  <si>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</si>
  <si>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</si>
  <si>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</si>
  <si>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</si>
  <si>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</si>
  <si>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</si>
  <si>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</si>
  <si>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</si>
  <si>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</si>
  <si>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</si>
  <si>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</si>
  <si>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</si>
  <si>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</si>
  <si>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</si>
  <si>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</si>
  <si>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</si>
  <si>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</si>
  <si>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</si>
  <si>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</si>
  <si>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</si>
  <si>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</si>
  <si>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</si>
  <si>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</si>
  <si>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</si>
  <si>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</si>
  <si>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</si>
  <si>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</si>
  <si>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</si>
  <si>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</si>
  <si>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</si>
  <si>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</si>
  <si>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</si>
  <si>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</si>
  <si>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</si>
  <si>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</si>
  <si>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</si>
  <si>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</si>
  <si>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</si>
  <si>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</si>
  <si>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</si>
  <si>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</si>
  <si>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</si>
  <si>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</si>
  <si>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</si>
  <si>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</si>
  <si>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</si>
  <si>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</si>
  <si>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</si>
  <si>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</si>
  <si>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</si>
  <si>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</si>
  <si>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</si>
  <si>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</si>
  <si>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</si>
  <si>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</si>
  <si>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</si>
  <si>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</si>
  <si>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</si>
  <si>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</si>
  <si>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</si>
  <si>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</si>
  <si>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</si>
  <si>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</si>
  <si>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</si>
  <si>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</si>
  <si>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</si>
  <si>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</si>
  <si>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</si>
  <si>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</si>
  <si>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</si>
  <si>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</si>
  <si>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</si>
  <si>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</si>
  <si>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</si>
  <si>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</si>
  <si>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</si>
  <si>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</si>
  <si>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</si>
  <si>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</si>
  <si>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</si>
  <si>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</si>
  <si>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</si>
  <si>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</si>
  <si>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</si>
  <si>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</si>
  <si>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</si>
  <si>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</si>
  <si>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</si>
  <si>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</si>
  <si>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</si>
  <si>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</si>
  <si>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</si>
  <si>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</si>
  <si>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</si>
  <si>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</si>
  <si>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</si>
  <si>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</si>
  <si>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</si>
  <si>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</si>
  <si>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</si>
  <si>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</si>
  <si>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</si>
  <si>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</si>
  <si>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</si>
  <si>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</si>
  <si>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</si>
  <si>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</si>
  <si>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</si>
  <si>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</si>
  <si>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</si>
  <si>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</si>
  <si>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</si>
  <si>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</si>
  <si>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</si>
  <si>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</si>
  <si>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</si>
  <si>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</si>
  <si>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</si>
  <si>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</si>
  <si>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</si>
  <si>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</si>
  <si>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</si>
  <si>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</si>
  <si>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</si>
  <si>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</si>
  <si>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</si>
  <si>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</si>
  <si>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</si>
  <si>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</si>
  <si>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</si>
  <si>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</si>
  <si>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</si>
  <si>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</si>
  <si>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</si>
  <si>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</si>
  <si>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</si>
  <si>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</si>
  <si>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</si>
  <si>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</si>
  <si>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</si>
  <si>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</si>
  <si>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</si>
  <si>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</si>
  <si>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</si>
  <si>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</si>
  <si>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</si>
  <si>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</si>
  <si>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</si>
  <si>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</si>
  <si>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</si>
  <si>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</si>
  <si>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</si>
  <si>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</si>
  <si>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</si>
  <si>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</si>
  <si>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</si>
  <si>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</si>
  <si>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</si>
  <si>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</si>
  <si>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</si>
  <si>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</si>
  <si>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</si>
  <si>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</si>
  <si>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</si>
  <si>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</si>
  <si>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</si>
  <si>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</si>
  <si>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</si>
  <si>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</si>
  <si>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</si>
  <si>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</si>
  <si>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</si>
  <si>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</si>
  <si>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</si>
  <si>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</si>
  <si>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</si>
  <si>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</si>
  <si>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</si>
  <si>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</si>
  <si>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</si>
  <si>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</si>
  <si>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</si>
  <si>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</si>
  <si>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</si>
  <si>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</si>
  <si>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</si>
  <si>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</si>
  <si>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</si>
  <si>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</si>
  <si>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</si>
  <si>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</si>
  <si>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</si>
  <si>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</si>
  <si>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</si>
  <si>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</si>
  <si>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</si>
  <si>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</si>
  <si>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</si>
  <si>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</si>
  <si>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</si>
  <si>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</si>
  <si>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</si>
  <si>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</si>
  <si>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</si>
  <si>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</si>
  <si>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</si>
  <si>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</si>
  <si>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</si>
  <si>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</si>
  <si>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</si>
  <si>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</si>
  <si>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</si>
  <si>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</si>
  <si>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</si>
  <si>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</si>
  <si>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</si>
  <si>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</si>
  <si>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</si>
  <si>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</si>
  <si>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</si>
  <si>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</si>
  <si>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</si>
  <si>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</si>
  <si>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</si>
  <si>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</si>
  <si>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</si>
  <si>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</si>
  <si>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</si>
  <si>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</si>
  <si>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</si>
  <si>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</si>
  <si>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</si>
  <si>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</si>
  <si>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</si>
  <si>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</si>
  <si>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</si>
  <si>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</si>
  <si>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</si>
  <si>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</si>
  <si>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</si>
  <si>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</si>
  <si>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</si>
  <si>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</si>
  <si>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</si>
  <si>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</si>
  <si>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</si>
  <si>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</si>
  <si>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</si>
  <si>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</si>
  <si>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</si>
  <si>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</si>
  <si>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</si>
  <si>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</si>
  <si>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</si>
  <si>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</si>
  <si>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</si>
  <si>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</si>
  <si>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</si>
  <si>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</si>
  <si>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</si>
  <si>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</si>
  <si>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</si>
  <si>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</si>
  <si>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</si>
  <si>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</si>
  <si>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</si>
  <si>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</si>
  <si>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</si>
  <si>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</si>
  <si>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</si>
  <si>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</si>
  <si>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</si>
  <si>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</si>
  <si>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</si>
  <si>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</si>
  <si>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</si>
  <si>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</si>
  <si>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</si>
  <si>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</si>
  <si>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</si>
  <si>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</si>
  <si>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</si>
  <si>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</si>
  <si>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</si>
  <si>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</si>
  <si>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</si>
  <si>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</si>
  <si>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</si>
  <si>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</si>
  <si>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</si>
  <si>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</si>
  <si>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</si>
  <si>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</si>
  <si>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</si>
  <si>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</si>
  <si>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</si>
  <si>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</si>
  <si>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</si>
  <si>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</si>
  <si>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</si>
  <si>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</si>
  <si>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</si>
  <si>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</si>
  <si>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</si>
  <si>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</si>
  <si>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</si>
  <si>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</si>
  <si>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</si>
  <si>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</si>
  <si>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</si>
  <si>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</si>
  <si>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</si>
  <si>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</si>
  <si>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</si>
  <si>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</si>
  <si>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</si>
  <si>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</si>
  <si>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</si>
  <si>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</si>
  <si>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</si>
  <si>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</si>
  <si>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</si>
  <si>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</si>
  <si>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</si>
  <si>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</si>
  <si>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</si>
  <si>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</si>
  <si>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</si>
  <si>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</si>
  <si>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</si>
  <si>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</si>
  <si>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</si>
  <si>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</si>
  <si>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</si>
  <si>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</si>
  <si>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</si>
  <si>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</si>
  <si>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</si>
  <si>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</si>
  <si>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</si>
  <si>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</si>
  <si>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</si>
  <si>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</si>
  <si>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</si>
  <si>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</si>
  <si>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</si>
  <si>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</si>
  <si>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</si>
  <si>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</si>
  <si>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</si>
  <si>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</si>
  <si>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</si>
  <si>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</si>
  <si>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</si>
  <si>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</si>
  <si>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</si>
  <si>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</si>
  <si>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</si>
  <si>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</si>
  <si>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</si>
  <si>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</si>
  <si>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</si>
  <si>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</si>
  <si>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</si>
  <si>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</si>
  <si>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</si>
  <si>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</si>
  <si>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</si>
  <si>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</si>
  <si>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</si>
  <si>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</si>
  <si>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</si>
  <si>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</si>
  <si>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</si>
  <si>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</si>
  <si>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</si>
  <si>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</si>
  <si>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</si>
  <si>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</si>
  <si>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</si>
  <si>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</si>
  <si>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</si>
  <si>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</si>
  <si>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</si>
  <si>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</si>
  <si>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</si>
  <si>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</si>
  <si>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</si>
  <si>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</si>
  <si>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</si>
  <si>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</si>
  <si>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</si>
  <si>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</si>
  <si>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</si>
  <si>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</si>
  <si>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</si>
  <si>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</si>
  <si>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</si>
  <si>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</si>
  <si>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</si>
  <si>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</si>
  <si>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</si>
  <si>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</si>
  <si>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</si>
  <si>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</si>
  <si>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</si>
  <si>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</si>
  <si>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</si>
  <si>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</si>
  <si>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</si>
  <si>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</si>
  <si>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</si>
  <si>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</si>
  <si>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</si>
  <si>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</si>
  <si>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</si>
  <si>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</si>
  <si>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</si>
  <si>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</si>
  <si>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</si>
  <si>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</si>
  <si>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</si>
  <si>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</si>
  <si>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</si>
  <si>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</si>
  <si>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</si>
  <si>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</si>
  <si>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</si>
  <si>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</si>
  <si>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</si>
  <si>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</si>
  <si>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</si>
  <si>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</si>
  <si>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</si>
  <si>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</si>
  <si>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</si>
  <si>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</si>
  <si>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</si>
  <si>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</si>
  <si>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</si>
  <si>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</si>
  <si>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</si>
  <si>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</si>
  <si>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</si>
  <si>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</si>
  <si>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</si>
  <si>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</si>
  <si>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</si>
  <si>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</si>
  <si>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</si>
  <si>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</si>
  <si>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</si>
  <si>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</si>
  <si>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</si>
  <si>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</si>
  <si>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</si>
  <si>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</si>
  <si>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</si>
  <si>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</si>
  <si>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</si>
  <si>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</si>
  <si>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</si>
  <si>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</si>
  <si>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</si>
  <si>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</si>
  <si>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</si>
  <si>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</si>
  <si>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</si>
  <si>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</si>
  <si>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</si>
  <si>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</si>
  <si>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</si>
  <si>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</si>
  <si>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</si>
  <si>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</si>
  <si>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</si>
  <si>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</si>
  <si>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</si>
  <si>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</si>
  <si>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</si>
  <si>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</si>
  <si>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</si>
  <si>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</si>
  <si>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</si>
  <si>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</si>
  <si>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</si>
  <si>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</si>
  <si>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</si>
  <si>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</si>
  <si>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</si>
  <si>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</si>
  <si>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</si>
  <si>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</si>
  <si>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</si>
  <si>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</si>
  <si>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</si>
  <si>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</si>
  <si>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</si>
  <si>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</si>
  <si>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</si>
  <si>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</si>
  <si>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</si>
  <si>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</si>
  <si>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</si>
  <si>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</si>
  <si>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</si>
  <si>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</si>
  <si>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</si>
  <si>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</si>
  <si>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</si>
  <si>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</si>
  <si>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</si>
  <si>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</si>
  <si>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</si>
  <si>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</si>
  <si>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</si>
  <si>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</si>
  <si>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</si>
  <si>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</si>
  <si>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</si>
  <si>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</si>
  <si>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</si>
  <si>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</si>
  <si>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</si>
  <si>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</si>
  <si>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</si>
  <si>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</si>
  <si>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</si>
  <si>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</si>
  <si>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</si>
  <si>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</si>
  <si>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</si>
  <si>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</si>
  <si>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</si>
  <si>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</si>
  <si>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</si>
  <si>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</si>
  <si>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</si>
  <si>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</si>
  <si>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</si>
  <si>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</si>
  <si>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</si>
  <si>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</si>
  <si>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</si>
  <si>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</si>
  <si>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</si>
  <si>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</si>
  <si>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</si>
  <si>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</si>
  <si>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</si>
  <si>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</si>
  <si>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</si>
  <si>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</si>
  <si>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</si>
  <si>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</si>
  <si>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</si>
  <si>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</si>
  <si>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</si>
  <si>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</si>
  <si>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</si>
  <si>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</si>
  <si>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</si>
  <si>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</si>
  <si>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</si>
  <si>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</si>
  <si>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</si>
  <si>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</si>
  <si>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</si>
  <si>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</si>
  <si>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</si>
  <si>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</si>
  <si>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</si>
  <si>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</si>
  <si>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</si>
  <si>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</si>
  <si>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</si>
  <si>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</si>
  <si>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</si>
  <si>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</si>
  <si>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</si>
  <si>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</si>
  <si>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</si>
  <si>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</si>
  <si>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</si>
  <si>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</si>
  <si>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</si>
  <si>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</si>
  <si>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</si>
  <si>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</si>
  <si>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</si>
  <si>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</si>
  <si>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</si>
  <si>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</si>
  <si>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</si>
  <si>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</si>
  <si>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</si>
  <si>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</si>
  <si>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</si>
  <si>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</si>
  <si>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</si>
  <si>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</si>
  <si>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</si>
  <si>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</si>
  <si>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</si>
  <si>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</si>
  <si>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</si>
  <si>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</si>
  <si>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</si>
  <si>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</si>
  <si>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</si>
  <si>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</si>
  <si>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</si>
  <si>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</si>
  <si>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</si>
  <si>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</si>
  <si>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</si>
  <si>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</si>
  <si>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</si>
  <si>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</si>
  <si>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</si>
  <si>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</si>
  <si>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</si>
  <si>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</si>
  <si>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</si>
  <si>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</si>
  <si>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</si>
  <si>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</si>
  <si>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</si>
  <si>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</si>
  <si>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</si>
  <si>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</si>
  <si>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</si>
  <si>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</si>
  <si>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</si>
  <si>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</si>
  <si>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</si>
  <si>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</si>
  <si>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</si>
  <si>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</si>
  <si>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</si>
  <si>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</si>
  <si>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</si>
  <si>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</si>
  <si>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</si>
  <si>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</si>
  <si>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</si>
  <si>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</si>
  <si>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</si>
  <si>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</si>
  <si>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</si>
  <si>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</si>
  <si>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</si>
  <si>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</si>
  <si>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</si>
  <si>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</si>
  <si>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</si>
  <si>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</si>
  <si>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</si>
  <si>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</si>
  <si>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</si>
  <si>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</si>
  <si>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</si>
  <si>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</si>
  <si>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</si>
  <si>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</si>
  <si>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</si>
  <si>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</si>
  <si>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</si>
  <si>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</si>
  <si>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</si>
  <si>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</si>
  <si>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</si>
  <si>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</si>
  <si>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</si>
  <si>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</si>
  <si>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</si>
  <si>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</si>
  <si>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</si>
  <si>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</si>
  <si>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</si>
  <si>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</si>
  <si>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</si>
  <si>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</si>
  <si>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</si>
  <si>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</si>
  <si>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</si>
  <si>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</si>
  <si>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</si>
  <si>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</si>
  <si>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</si>
  <si>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</si>
  <si>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</si>
  <si>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</si>
  <si>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</si>
  <si>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</si>
  <si>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</si>
  <si>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</si>
  <si>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</si>
  <si>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</si>
  <si>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</si>
  <si>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</si>
  <si>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</si>
  <si>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</si>
  <si>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</si>
  <si>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</si>
  <si>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</si>
  <si>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</si>
  <si>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</si>
  <si>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</si>
  <si>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</si>
  <si>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</si>
  <si>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</si>
  <si>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</si>
  <si>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</si>
  <si>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</si>
  <si>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</si>
  <si>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</si>
  <si>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</si>
  <si>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</si>
  <si>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</si>
  <si>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</si>
  <si>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</si>
  <si>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</si>
  <si>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</si>
  <si>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</si>
  <si>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</si>
  <si>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</si>
  <si>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</si>
  <si>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</si>
  <si>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</si>
  <si>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</si>
  <si>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</si>
  <si>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</si>
  <si>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</si>
  <si>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</si>
  <si>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</si>
  <si>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</si>
  <si>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</si>
  <si>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</si>
  <si>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</si>
  <si>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</si>
  <si>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</si>
  <si>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</si>
  <si>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</si>
  <si>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</si>
  <si>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</si>
  <si>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</si>
  <si>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</si>
  <si>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</si>
  <si>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</si>
  <si>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</si>
  <si>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</si>
  <si>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</si>
  <si>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</si>
  <si>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</si>
  <si>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</si>
  <si>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</si>
  <si>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</si>
  <si>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</si>
  <si>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</si>
  <si>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</si>
  <si>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</si>
  <si>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</si>
  <si>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</si>
  <si>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</si>
  <si>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</si>
  <si>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</si>
  <si>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</si>
  <si>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</si>
  <si>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</si>
  <si>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</si>
  <si>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</si>
  <si>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</si>
  <si>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</si>
  <si>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</si>
  <si>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</si>
  <si>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</si>
  <si>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</si>
  <si>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</si>
  <si>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</si>
  <si>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</si>
  <si>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</si>
  <si>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</si>
  <si>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</si>
  <si>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</si>
  <si>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</si>
  <si>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</si>
  <si>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</si>
  <si>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</si>
  <si>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</si>
  <si>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</si>
  <si>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</si>
  <si>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</si>
  <si>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</si>
  <si>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</si>
  <si>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</si>
  <si>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</si>
  <si>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</si>
  <si>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</si>
  <si>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</si>
  <si>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</si>
  <si>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</si>
  <si>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</si>
  <si>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</si>
  <si>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</si>
  <si>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</si>
  <si>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</si>
  <si>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</si>
  <si>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</si>
  <si>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</si>
  <si>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</si>
  <si>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</si>
  <si>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</si>
  <si>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</si>
  <si>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</si>
  <si>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</si>
  <si>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</si>
  <si>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</si>
  <si>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</si>
  <si>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</si>
  <si>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</si>
  <si>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</si>
  <si>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</si>
  <si>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</si>
  <si>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</si>
  <si>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</si>
  <si>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</si>
  <si>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</si>
  <si>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</si>
  <si>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</si>
  <si>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</si>
  <si>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</si>
  <si>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</si>
  <si>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</si>
  <si>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</si>
  <si>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</si>
  <si>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</si>
  <si>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</si>
  <si>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</si>
  <si>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</si>
  <si>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</si>
  <si>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</si>
  <si>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</si>
  <si>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</si>
  <si>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</si>
  <si>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</si>
  <si>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</si>
  <si>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</si>
  <si>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</si>
  <si>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</si>
  <si>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</si>
  <si>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</si>
  <si>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</si>
  <si>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</si>
  <si>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</si>
  <si>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</si>
  <si>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</si>
  <si>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</si>
  <si>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</si>
  <si>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</si>
  <si>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</si>
  <si>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</si>
  <si>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</si>
  <si>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</si>
  <si>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</si>
  <si>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</si>
  <si>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</si>
  <si>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</si>
  <si>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</si>
  <si>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</si>
  <si>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</si>
  <si>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</si>
  <si>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</si>
  <si>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</si>
  <si>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</si>
  <si>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</si>
  <si>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</si>
  <si>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</si>
  <si>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</si>
  <si>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</si>
  <si>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</si>
  <si>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</si>
  <si>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</si>
  <si>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</si>
  <si>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</si>
  <si>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</si>
  <si>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</si>
  <si>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</si>
  <si>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</si>
  <si>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</si>
  <si>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</si>
  <si>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</si>
  <si>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</si>
  <si>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</si>
  <si>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</si>
  <si>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</si>
  <si>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</si>
  <si>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</si>
  <si>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</si>
  <si>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</si>
  <si>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</si>
  <si>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</si>
  <si>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</si>
  <si>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</si>
  <si>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</si>
  <si>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</si>
  <si>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</si>
  <si>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</si>
  <si>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</si>
  <si>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</si>
  <si>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</si>
  <si>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</si>
  <si>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</si>
  <si>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</si>
  <si>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</si>
  <si>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</si>
  <si>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</si>
  <si>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</si>
  <si>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</si>
  <si>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</si>
  <si>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</si>
  <si>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</si>
  <si>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</si>
  <si>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</si>
  <si>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</si>
  <si>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</si>
  <si>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</si>
  <si>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</si>
  <si>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</si>
  <si>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</si>
  <si>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</si>
  <si>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</si>
  <si>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</si>
  <si>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</si>
  <si>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</si>
  <si>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</si>
  <si>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</si>
  <si>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</si>
  <si>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</si>
  <si>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</si>
  <si>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</si>
  <si>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</si>
  <si>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</si>
  <si>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</si>
  <si>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</si>
  <si>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</si>
  <si>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</si>
  <si>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</si>
  <si>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</si>
  <si>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</si>
  <si>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</si>
  <si>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</si>
  <si>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</si>
  <si>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</si>
  <si>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</si>
  <si>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</si>
  <si>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</si>
  <si>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</si>
  <si>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</si>
  <si>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</si>
  <si>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</si>
  <si>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</si>
  <si>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</si>
  <si>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</si>
  <si>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</si>
  <si>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</si>
  <si>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</si>
  <si>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</si>
  <si>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</si>
  <si>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</si>
  <si>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</si>
  <si>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</si>
  <si>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</si>
  <si>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</si>
  <si>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</si>
  <si>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</si>
  <si>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</si>
  <si>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</si>
  <si>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</si>
  <si>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</si>
  <si>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</si>
  <si>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</si>
  <si>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</si>
  <si>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</si>
  <si>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</si>
  <si>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</si>
  <si>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</si>
  <si>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</si>
  <si>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</si>
  <si>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</si>
  <si>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</si>
  <si>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</si>
  <si>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</si>
  <si>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</si>
  <si>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</si>
  <si>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</si>
  <si>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</si>
  <si>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</si>
  <si>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</si>
  <si>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</si>
  <si>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</si>
  <si>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</si>
  <si>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</si>
  <si>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</si>
  <si>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</si>
  <si>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</si>
  <si>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</si>
  <si>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</si>
  <si>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</si>
  <si>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</si>
  <si>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</si>
  <si>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</si>
  <si>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</si>
  <si>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</si>
  <si>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</si>
  <si>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</si>
  <si>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</si>
  <si>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</si>
  <si>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</si>
  <si>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</si>
  <si>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</si>
  <si>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</si>
  <si>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</si>
  <si>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</si>
  <si>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</si>
  <si>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</si>
  <si>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</si>
  <si>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</si>
  <si>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</si>
  <si>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</si>
  <si>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</si>
  <si>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</si>
  <si>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</si>
  <si>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</si>
  <si>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</si>
  <si>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</si>
  <si>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</si>
  <si>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</si>
  <si>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</si>
  <si>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</si>
  <si>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</si>
  <si>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</si>
  <si>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</si>
  <si>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</si>
  <si>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</si>
  <si>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</si>
  <si>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</si>
  <si>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</si>
  <si>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</si>
  <si>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</si>
  <si>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</si>
  <si>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</si>
  <si>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</si>
  <si>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</si>
  <si>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</si>
  <si>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</si>
  <si>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</si>
  <si>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</si>
  <si>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</si>
  <si>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</si>
  <si>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</si>
  <si>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</si>
  <si>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</si>
  <si>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</si>
  <si>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</si>
  <si>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</si>
  <si>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</si>
  <si>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</si>
  <si>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</si>
  <si>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</si>
  <si>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</si>
  <si>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</si>
  <si>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</si>
  <si>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</si>
  <si>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</si>
  <si>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</si>
  <si>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</si>
  <si>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</si>
  <si>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</si>
  <si>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</si>
  <si>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</si>
  <si>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</si>
  <si>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</si>
  <si>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</si>
  <si>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</si>
  <si>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</si>
  <si>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</si>
  <si>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</si>
  <si>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</si>
  <si>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</si>
  <si>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</si>
  <si>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</si>
  <si>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</si>
  <si>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</si>
  <si>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</si>
  <si>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</si>
  <si>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</si>
  <si>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</si>
  <si>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</si>
  <si>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</si>
  <si>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</si>
  <si>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</si>
  <si>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</si>
  <si>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</si>
  <si>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</si>
  <si>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</si>
  <si>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</si>
  <si>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</si>
  <si>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</si>
  <si>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</si>
  <si>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</si>
  <si>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</si>
  <si>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</si>
  <si>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</si>
  <si>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</si>
  <si>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</si>
  <si>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</si>
  <si>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</si>
  <si>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</si>
  <si>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</si>
  <si>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</si>
  <si>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</si>
  <si>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</si>
  <si>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</si>
  <si>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</si>
  <si>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</si>
  <si>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</si>
  <si>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</si>
  <si>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</si>
  <si>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</si>
  <si>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</si>
  <si>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</si>
  <si>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</si>
  <si>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</si>
  <si>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</si>
  <si>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</si>
  <si>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</si>
  <si>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</si>
  <si>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</si>
  <si>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</si>
  <si>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</si>
  <si>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</si>
  <si>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</si>
  <si>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</si>
  <si>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</si>
  <si>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</si>
  <si>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</si>
  <si>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</si>
  <si>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</si>
  <si>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</si>
  <si>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</si>
  <si>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</si>
  <si>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</si>
  <si>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</si>
  <si>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</si>
  <si>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</si>
  <si>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</si>
  <si>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</si>
  <si>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</si>
  <si>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</si>
  <si>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</si>
  <si>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</si>
  <si>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</si>
  <si>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</si>
  <si>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</si>
  <si>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</si>
  <si>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</si>
  <si>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</si>
  <si>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</si>
  <si>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</si>
  <si>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</si>
  <si>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</si>
  <si>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</si>
  <si>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</si>
  <si>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</si>
  <si>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</si>
  <si>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</si>
  <si>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</si>
  <si>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</si>
  <si>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</si>
  <si>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</si>
  <si>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</si>
  <si>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</si>
  <si>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</si>
  <si>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</si>
  <si>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</si>
  <si>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</si>
  <si>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</si>
  <si>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</si>
  <si>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</si>
  <si>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</si>
  <si>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</si>
  <si>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</si>
  <si>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</si>
  <si>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</si>
  <si>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</si>
  <si>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</si>
  <si>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</si>
  <si>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</si>
  <si>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</si>
  <si>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</si>
  <si>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</si>
  <si>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</si>
  <si>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</si>
  <si>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</si>
  <si>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</si>
  <si>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</si>
  <si>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</si>
  <si>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</si>
  <si>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</si>
  <si>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</si>
  <si>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</si>
  <si>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</si>
  <si>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</si>
  <si>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</si>
  <si>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</si>
  <si>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</si>
  <si>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</si>
  <si>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</si>
  <si>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</si>
  <si>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</si>
  <si>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</si>
  <si>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</si>
  <si>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</si>
  <si>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</si>
  <si>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</si>
  <si>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</si>
  <si>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</si>
  <si>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</si>
  <si>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</si>
  <si>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</si>
  <si>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</si>
  <si>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</si>
  <si>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</si>
  <si>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</si>
  <si>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</si>
  <si>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</si>
  <si>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</si>
  <si>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</si>
  <si>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</si>
  <si>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</si>
  <si>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</si>
  <si>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</si>
  <si>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</si>
  <si>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</si>
  <si>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</si>
  <si>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</si>
  <si>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</si>
  <si>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</si>
  <si>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</si>
  <si>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</si>
  <si>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</si>
  <si>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</si>
  <si>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</si>
  <si>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</si>
  <si>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</si>
  <si>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</si>
  <si>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</si>
  <si>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</si>
  <si>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</si>
  <si>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</si>
  <si>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</si>
  <si>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</si>
  <si>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</si>
  <si>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</si>
  <si>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</si>
  <si>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</si>
  <si>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</si>
  <si>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</si>
  <si>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</si>
  <si>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</si>
  <si>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</si>
  <si>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</si>
  <si>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</si>
  <si>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</si>
  <si>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</si>
  <si>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</si>
  <si>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</si>
  <si>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</si>
  <si>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</si>
  <si>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</si>
  <si>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</si>
  <si>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</si>
  <si>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</si>
  <si>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</si>
  <si>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</si>
  <si>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</si>
  <si>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</si>
  <si>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</si>
  <si>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</si>
  <si>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</si>
  <si>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</si>
  <si>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</si>
  <si>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</si>
  <si>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</si>
  <si>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</si>
  <si>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</si>
  <si>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</si>
  <si>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</si>
  <si>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</si>
  <si>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</si>
  <si>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</si>
  <si>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</si>
  <si>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</si>
  <si>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</si>
  <si>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</si>
  <si>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</si>
  <si>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</si>
  <si>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</si>
  <si>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</si>
  <si>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</si>
  <si>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</si>
  <si>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</si>
  <si>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</si>
  <si>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</si>
  <si>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</si>
  <si>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</si>
  <si>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</si>
  <si>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</si>
  <si>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</si>
  <si>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</si>
  <si>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</si>
  <si>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</si>
  <si>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</si>
  <si>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</si>
  <si>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</si>
  <si>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</si>
  <si>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</si>
  <si>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</si>
  <si>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</si>
  <si>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</si>
  <si>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</si>
  <si>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</si>
  <si>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</si>
  <si>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</si>
  <si>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</si>
  <si>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</si>
  <si>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</si>
  <si>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</si>
  <si>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</si>
  <si>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</si>
  <si>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</si>
  <si>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</si>
  <si>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</si>
  <si>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</si>
  <si>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</si>
  <si>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</si>
  <si>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</si>
  <si>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</si>
  <si>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</si>
  <si>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</si>
  <si>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</si>
  <si>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</si>
  <si>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</si>
  <si>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</si>
  <si>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</si>
  <si>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</si>
  <si>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</si>
  <si>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</si>
  <si>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</si>
  <si>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</si>
  <si>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</si>
  <si>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</si>
  <si>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</si>
  <si>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</si>
  <si>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</si>
  <si>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</si>
  <si>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</si>
  <si>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</si>
  <si>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</si>
  <si>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</si>
  <si>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</si>
  <si>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</si>
  <si>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</si>
  <si>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</si>
  <si>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</si>
  <si>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</si>
  <si>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</si>
  <si>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</si>
  <si>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</si>
  <si>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</si>
  <si>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</si>
  <si>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</si>
  <si>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</si>
  <si>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</si>
  <si>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</si>
  <si>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</si>
  <si>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</si>
  <si>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</si>
  <si>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</si>
  <si>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</si>
  <si>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</si>
  <si>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</si>
  <si>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</si>
  <si>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</si>
  <si>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</si>
  <si>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</si>
  <si>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</si>
  <si>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</si>
  <si>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</si>
  <si>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</si>
  <si>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</si>
  <si>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</si>
  <si>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</si>
  <si>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</si>
  <si>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</si>
  <si>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</si>
  <si>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</si>
  <si>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</si>
  <si>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</si>
  <si>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</si>
  <si>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</si>
  <si>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</si>
  <si>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</si>
  <si>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</si>
  <si>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</si>
  <si>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</si>
  <si>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</si>
  <si>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</si>
  <si>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</si>
  <si>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</si>
  <si>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</si>
  <si>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</si>
  <si>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</si>
  <si>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</si>
  <si>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</si>
  <si>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</si>
  <si>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</si>
  <si>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</si>
  <si>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</si>
  <si>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</si>
  <si>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</si>
  <si>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</si>
  <si>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</si>
  <si>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</si>
  <si>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</si>
  <si>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</si>
  <si>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</si>
  <si>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</si>
  <si>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</si>
  <si>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</si>
  <si>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</si>
  <si>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</si>
  <si>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</si>
  <si>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</si>
  <si>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</si>
  <si>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</si>
  <si>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</si>
  <si>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</si>
  <si>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</si>
  <si>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</si>
  <si>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</si>
  <si>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</si>
  <si>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</si>
  <si>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</si>
  <si>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</si>
  <si>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</si>
  <si>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</si>
  <si>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</si>
  <si>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</si>
  <si>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</si>
  <si>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</si>
  <si>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</si>
  <si>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</si>
  <si>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</si>
  <si>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</si>
  <si>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</si>
  <si>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</si>
  <si>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</si>
  <si>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</si>
  <si>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</si>
  <si>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</si>
  <si>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</si>
  <si>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</si>
  <si>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</si>
  <si>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</si>
  <si>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</si>
  <si>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</si>
  <si>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</si>
  <si>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</si>
  <si>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</si>
  <si>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</si>
  <si>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</si>
  <si>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</si>
  <si>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</si>
  <si>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</si>
  <si>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</si>
  <si>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</si>
  <si>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</si>
  <si>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</si>
  <si>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</si>
  <si>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</si>
  <si>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</si>
  <si>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</si>
  <si>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</si>
  <si>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</si>
  <si>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</si>
  <si>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</si>
  <si>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</si>
  <si>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</si>
  <si>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</si>
  <si>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</si>
  <si>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</si>
  <si>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</si>
  <si>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</si>
  <si>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</si>
  <si>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</si>
  <si>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</si>
  <si>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</si>
  <si>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</si>
  <si>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</si>
  <si>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</si>
  <si>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</si>
  <si>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</si>
  <si>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</si>
  <si>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</si>
  <si>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</si>
  <si>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</si>
  <si>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</si>
  <si>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</si>
  <si>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</si>
  <si>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</si>
  <si>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</si>
  <si>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</si>
  <si>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</si>
  <si>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</si>
  <si>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</si>
  <si>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</si>
  <si>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</si>
  <si>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</si>
  <si>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</si>
  <si>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</si>
  <si>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</si>
  <si>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</si>
  <si>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</si>
  <si>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</si>
  <si>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</si>
  <si>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</si>
  <si>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</si>
  <si>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</si>
  <si>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</si>
  <si>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</si>
  <si>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</si>
  <si>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</si>
  <si>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</si>
  <si>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</si>
  <si>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</si>
  <si>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</si>
  <si>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</si>
  <si>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</si>
  <si>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</si>
  <si>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</si>
  <si>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</si>
  <si>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</si>
  <si>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</si>
  <si>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</si>
  <si>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</si>
  <si>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</si>
  <si>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</si>
  <si>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</si>
  <si>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</si>
  <si>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</si>
  <si>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</si>
  <si>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</si>
  <si>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</si>
  <si>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</si>
  <si>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</si>
  <si>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</si>
  <si>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</si>
  <si>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</si>
  <si>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</si>
  <si>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</si>
  <si>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</si>
  <si>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</si>
  <si>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</si>
  <si>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</si>
  <si>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</si>
  <si>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</si>
  <si>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</si>
  <si>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</si>
  <si>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</si>
  <si>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</si>
  <si>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</si>
  <si>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</si>
  <si>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</si>
  <si>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</si>
  <si>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</si>
  <si>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</si>
  <si>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</si>
  <si>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</si>
  <si>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</si>
  <si>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</si>
  <si>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</si>
  <si>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</si>
  <si>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</si>
  <si>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</si>
  <si>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</si>
  <si>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</si>
  <si>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</si>
  <si>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</si>
  <si>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</si>
  <si>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</si>
  <si>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</si>
  <si>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</si>
  <si>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</si>
  <si>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</si>
  <si>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</si>
  <si>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</si>
  <si>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</si>
  <si>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</si>
  <si>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</si>
  <si>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</si>
  <si>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</si>
  <si>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</si>
  <si>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</si>
  <si>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</si>
  <si>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</si>
  <si>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</si>
  <si>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</si>
  <si>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</si>
  <si>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</si>
  <si>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</si>
  <si>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</si>
  <si>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</si>
  <si>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</si>
  <si>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</si>
  <si>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</si>
  <si>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</si>
  <si>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</si>
  <si>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</si>
  <si>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</si>
  <si>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</si>
  <si>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</si>
  <si>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</si>
  <si>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</si>
  <si>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</si>
  <si>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</si>
  <si>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</si>
  <si>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</si>
  <si>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</si>
  <si>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</si>
  <si>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</si>
  <si>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</si>
  <si>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</si>
  <si>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</si>
  <si>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</si>
  <si>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</si>
  <si>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</si>
  <si>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</si>
  <si>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</si>
  <si>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</si>
  <si>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</si>
  <si>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</si>
  <si>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</si>
  <si>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</si>
  <si>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</si>
  <si>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</si>
  <si>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</si>
  <si>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</si>
  <si>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</si>
  <si>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</si>
  <si>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</si>
  <si>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</si>
  <si>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</si>
  <si>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</si>
  <si>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</si>
  <si>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</si>
  <si>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</si>
  <si>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</si>
  <si>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</si>
  <si>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</si>
  <si>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</si>
  <si>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</si>
  <si>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</si>
  <si>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</si>
  <si>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</si>
  <si>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</si>
  <si>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</si>
  <si>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</si>
  <si>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</si>
  <si>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</si>
  <si>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</si>
  <si>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</si>
  <si>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</si>
  <si>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</si>
  <si>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</si>
  <si>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</si>
  <si>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</si>
  <si>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</si>
  <si>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</si>
  <si>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</si>
  <si>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</si>
  <si>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</si>
  <si>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</si>
  <si>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</si>
  <si>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</si>
  <si>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</si>
  <si>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</si>
  <si>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</si>
  <si>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</si>
  <si>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</si>
  <si>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</si>
  <si>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</si>
  <si>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</si>
  <si>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</si>
  <si>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</si>
  <si>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</si>
  <si>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</si>
  <si>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</si>
  <si>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</si>
  <si>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</si>
  <si>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</si>
  <si>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</si>
  <si>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</si>
  <si>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</si>
  <si>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</si>
  <si>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</si>
  <si>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</si>
  <si>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</si>
  <si>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</si>
  <si>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</si>
  <si>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</si>
  <si>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</si>
  <si>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</si>
  <si>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</si>
  <si>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</si>
  <si>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</si>
  <si>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</si>
  <si>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</si>
  <si>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</si>
  <si>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</si>
  <si>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</si>
  <si>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</si>
  <si>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</si>
  <si>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</si>
  <si>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</si>
  <si>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</si>
  <si>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</si>
  <si>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</si>
  <si>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</si>
  <si>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</si>
  <si>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</si>
  <si>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</si>
  <si>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</si>
  <si>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</si>
  <si>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</si>
  <si>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</si>
  <si>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</si>
  <si>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</si>
  <si>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</si>
  <si>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</si>
  <si>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</si>
  <si>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</si>
  <si>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</si>
  <si>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</si>
  <si>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</si>
  <si>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</si>
  <si>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</si>
  <si>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</si>
  <si>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</si>
  <si>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</si>
  <si>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</si>
  <si>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</si>
  <si>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</si>
  <si>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</si>
  <si>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</si>
  <si>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</si>
  <si>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</si>
  <si>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</si>
  <si>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</si>
  <si>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</si>
  <si>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</si>
  <si>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</si>
  <si>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</si>
  <si>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</si>
  <si>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</si>
  <si>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</si>
  <si>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</si>
  <si>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</si>
  <si>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</si>
  <si>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</si>
  <si>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</si>
  <si>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</si>
  <si>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</si>
  <si>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</si>
  <si>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</si>
  <si>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</si>
  <si>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</si>
  <si>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</si>
  <si>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</si>
  <si>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</si>
  <si>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</si>
  <si>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</si>
  <si>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</si>
  <si>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</si>
  <si>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</si>
  <si>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</si>
  <si>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</si>
  <si>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</si>
  <si>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</si>
  <si>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</si>
  <si>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</si>
  <si>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</si>
  <si>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</si>
  <si>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</si>
  <si>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</si>
  <si>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</si>
  <si>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</si>
  <si>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</si>
  <si>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</si>
  <si>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</si>
  <si>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</si>
  <si>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</si>
  <si>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</si>
  <si>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</si>
  <si>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</si>
  <si>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</si>
  <si>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</si>
  <si>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</si>
  <si>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</si>
  <si>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</si>
  <si>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</si>
  <si>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</si>
  <si>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</si>
  <si>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</si>
  <si>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</si>
  <si>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</si>
  <si>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</si>
  <si>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</si>
  <si>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</si>
  <si>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</si>
  <si>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</si>
  <si>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</si>
  <si>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</si>
  <si>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</si>
  <si>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</si>
  <si>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</si>
  <si>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</si>
  <si>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</si>
  <si>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</si>
  <si>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</si>
  <si>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</si>
  <si>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</si>
  <si>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</si>
  <si>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</si>
  <si>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</si>
  <si>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</si>
  <si>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</si>
  <si>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</si>
  <si>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</si>
  <si>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</si>
  <si>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</si>
  <si>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</si>
  <si>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</si>
  <si>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</si>
  <si>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</si>
  <si>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</si>
  <si>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</si>
  <si>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</si>
  <si>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</si>
  <si>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</si>
  <si>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</si>
  <si>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</si>
  <si>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</si>
  <si>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</si>
  <si>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</si>
  <si>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</si>
  <si>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</si>
  <si>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</si>
  <si>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</si>
  <si>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</si>
  <si>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</si>
  <si>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</si>
  <si>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</si>
  <si>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</si>
  <si>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</si>
  <si>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</si>
  <si>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</si>
  <si>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</si>
  <si>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</si>
  <si>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</si>
  <si>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</si>
  <si>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</si>
  <si>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</si>
  <si>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</si>
  <si>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</si>
  <si>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</si>
  <si>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</si>
  <si>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</si>
  <si>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</si>
  <si>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</si>
  <si>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</si>
  <si>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</si>
  <si>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</si>
  <si>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</si>
  <si>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</si>
  <si>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</si>
  <si>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</si>
  <si>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</si>
  <si>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</si>
  <si>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</si>
  <si>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</si>
  <si>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</si>
  <si>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</si>
  <si>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</si>
  <si>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</si>
  <si>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</si>
  <si>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</si>
  <si>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</si>
  <si>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</si>
  <si>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</si>
  <si>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</si>
  <si>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</si>
  <si>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</si>
  <si>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</si>
  <si>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</si>
  <si>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</si>
  <si>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</si>
  <si>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</si>
  <si>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</si>
  <si>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</si>
  <si>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</si>
  <si>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</si>
  <si>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</si>
  <si>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</si>
  <si>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</si>
  <si>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</si>
  <si>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</si>
  <si>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</si>
  <si>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</si>
  <si>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</si>
  <si>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</si>
  <si>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</si>
  <si>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</si>
  <si>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</si>
  <si>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</si>
  <si>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</si>
  <si>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</si>
  <si>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</si>
  <si>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</si>
  <si>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</si>
  <si>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</si>
  <si>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</si>
  <si>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</si>
  <si>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</si>
  <si>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</si>
  <si>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</si>
  <si>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</si>
  <si>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</si>
  <si>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</si>
  <si>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</si>
  <si>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</si>
  <si>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</si>
  <si>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</si>
  <si>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</si>
  <si>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</si>
  <si>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</si>
  <si>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</si>
  <si>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</si>
  <si>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</si>
  <si>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</si>
  <si>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</si>
  <si>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</si>
  <si>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</si>
  <si>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</si>
  <si>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</si>
  <si>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</si>
  <si>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</si>
  <si>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</si>
  <si>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</si>
  <si>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</si>
  <si>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</si>
  <si>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</si>
  <si>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</si>
  <si>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</si>
  <si>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</si>
  <si>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</si>
  <si>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</si>
  <si>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</si>
  <si>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</si>
  <si>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</si>
  <si>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</si>
  <si>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</si>
  <si>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</si>
  <si>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</si>
  <si>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</si>
  <si>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</si>
  <si>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</si>
  <si>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</si>
  <si>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</si>
  <si>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</si>
  <si>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</si>
  <si>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</si>
  <si>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</si>
  <si>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</si>
  <si>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</si>
  <si>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</si>
  <si>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</si>
  <si>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</si>
  <si>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</si>
  <si>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</si>
  <si>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</si>
  <si>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</si>
  <si>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</si>
  <si>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</si>
  <si>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</si>
  <si>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</si>
  <si>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</si>
  <si>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</si>
  <si>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</si>
  <si>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</si>
  <si>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</si>
  <si>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</si>
  <si>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</si>
  <si>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</si>
  <si>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</si>
  <si>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</si>
  <si>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</si>
  <si>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</si>
  <si>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</si>
  <si>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</si>
  <si>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</si>
  <si>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</si>
  <si>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</si>
  <si>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</si>
  <si>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</si>
  <si>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</si>
  <si>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</si>
  <si>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</si>
  <si>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</si>
  <si>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</si>
  <si>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</si>
  <si>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</si>
  <si>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</si>
  <si>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</si>
  <si>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</si>
  <si>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</si>
  <si>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</si>
  <si>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</si>
  <si>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</si>
  <si>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</si>
  <si>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</si>
  <si>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</si>
  <si>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</si>
  <si>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</si>
  <si>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</si>
  <si>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</si>
  <si>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</si>
  <si>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</si>
  <si>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</si>
  <si>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</si>
  <si>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</si>
  <si>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</si>
  <si>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</si>
  <si>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</si>
  <si>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</si>
  <si>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</si>
  <si>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</si>
  <si>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</si>
  <si>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</si>
  <si>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</si>
  <si>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</si>
  <si>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</si>
  <si>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</si>
  <si>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</si>
  <si>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</si>
  <si>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</si>
  <si>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</si>
  <si>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</si>
  <si>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</si>
  <si>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</si>
  <si>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</si>
  <si>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</si>
  <si>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</si>
  <si>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</si>
  <si>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</si>
  <si>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</si>
  <si>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</si>
  <si>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</si>
  <si>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</si>
  <si>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</si>
  <si>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</si>
  <si>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</si>
  <si>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</si>
  <si>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</si>
  <si>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</si>
  <si>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</si>
  <si>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</si>
  <si>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</si>
  <si>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</si>
  <si>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</si>
  <si>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</si>
  <si>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</si>
  <si>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</si>
  <si>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</si>
  <si>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</si>
  <si>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</si>
  <si>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</si>
  <si>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</si>
  <si>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</si>
  <si>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</si>
  <si>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</si>
  <si>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</si>
  <si>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</si>
  <si>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</si>
  <si>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</si>
  <si>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</si>
  <si>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</si>
  <si>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</si>
  <si>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</si>
  <si>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</si>
  <si>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</si>
  <si>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</si>
  <si>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</si>
  <si>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</si>
  <si>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</si>
  <si>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</si>
  <si>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</si>
  <si>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</si>
  <si>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</si>
  <si>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</si>
  <si>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</si>
  <si>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</si>
  <si>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</si>
  <si>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</si>
  <si>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</si>
  <si>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</si>
  <si>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</si>
  <si>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</si>
  <si>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</si>
  <si>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</si>
  <si>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</si>
  <si>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</si>
  <si>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</si>
  <si>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</si>
  <si>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</si>
  <si>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</si>
  <si>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</si>
  <si>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</si>
  <si>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</si>
  <si>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</si>
  <si>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</si>
  <si>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</si>
  <si>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</si>
  <si>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</si>
  <si>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</si>
  <si>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</si>
  <si>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</si>
  <si>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</si>
  <si>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</si>
  <si>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</si>
  <si>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</si>
  <si>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</si>
  <si>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</si>
  <si>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</si>
  <si>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</si>
  <si>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</si>
  <si>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</si>
  <si>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</si>
  <si>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</si>
  <si>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</si>
  <si>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</si>
  <si>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</si>
  <si>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</si>
  <si>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</si>
  <si>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</si>
  <si>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</si>
  <si>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</si>
  <si>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</si>
  <si>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</si>
  <si>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</si>
  <si>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</si>
  <si>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</si>
  <si>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</si>
  <si>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</si>
  <si>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</si>
  <si>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</si>
  <si>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</si>
  <si>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</si>
  <si>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</si>
  <si>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</si>
  <si>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</si>
  <si>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</si>
  <si>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</si>
  <si>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</si>
  <si>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</si>
  <si>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</si>
  <si>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</si>
  <si>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</si>
  <si>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</si>
  <si>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</si>
  <si>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</si>
  <si>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</si>
  <si>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</si>
  <si>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</si>
  <si>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</si>
  <si>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</si>
  <si>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</si>
  <si>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</si>
  <si>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</si>
  <si>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</si>
  <si>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</si>
  <si>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</si>
  <si>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</si>
  <si>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</si>
  <si>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</si>
  <si>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</si>
  <si>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</si>
  <si>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</si>
  <si>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</si>
  <si>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</si>
  <si>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</si>
  <si>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</si>
  <si>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</si>
  <si>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</si>
  <si>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</si>
  <si>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</si>
  <si>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</si>
  <si>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</si>
  <si>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</si>
  <si>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</si>
  <si>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</si>
  <si>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</si>
  <si>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</si>
  <si>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</si>
  <si>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</si>
  <si>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</si>
  <si>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</si>
  <si>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</si>
  <si>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</si>
  <si>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</si>
  <si>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</si>
  <si>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</si>
  <si>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</si>
  <si>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</si>
  <si>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</si>
  <si>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</si>
  <si>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</si>
  <si>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</si>
  <si>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</si>
  <si>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</si>
  <si>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</si>
  <si>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</si>
  <si>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</si>
  <si>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</si>
  <si>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</si>
  <si>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</si>
  <si>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</si>
  <si>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</si>
  <si>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</si>
  <si>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</si>
  <si>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</si>
  <si>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</si>
  <si>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</si>
  <si>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</si>
  <si>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</si>
  <si>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</si>
  <si>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</si>
  <si>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</si>
  <si>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</si>
  <si>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</si>
  <si>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</si>
  <si>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</si>
  <si>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</si>
  <si>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</si>
  <si>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</si>
  <si>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</si>
  <si>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</si>
  <si>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</si>
  <si>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</si>
  <si>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</si>
  <si>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</si>
  <si>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</si>
  <si>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</si>
  <si>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</si>
  <si>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</si>
  <si>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</si>
  <si>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</si>
  <si>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</si>
  <si>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</si>
  <si>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</si>
  <si>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</si>
  <si>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</si>
  <si>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</si>
  <si>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</si>
  <si>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</si>
  <si>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</si>
  <si>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</si>
  <si>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</si>
  <si>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</si>
  <si>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</si>
  <si>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</si>
  <si>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</si>
  <si>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</si>
  <si>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</si>
  <si>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</si>
  <si>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</si>
  <si>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</si>
  <si>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</si>
  <si>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</si>
  <si>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</si>
  <si>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</si>
  <si>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</si>
  <si>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</si>
  <si>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</si>
  <si>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</si>
  <si>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</si>
  <si>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</si>
  <si>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</si>
  <si>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</si>
  <si>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</si>
  <si>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</si>
  <si>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</si>
  <si>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</si>
  <si>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</si>
  <si>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</si>
  <si>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</si>
  <si>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</si>
  <si>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</si>
  <si>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</si>
  <si>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</si>
  <si>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</si>
  <si>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</si>
  <si>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</si>
  <si>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</si>
  <si>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</si>
  <si>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</si>
  <si>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</si>
  <si>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</si>
  <si>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</si>
  <si>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</si>
  <si>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</si>
  <si>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</si>
  <si>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</si>
  <si>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</si>
  <si>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</si>
  <si>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</si>
  <si>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</si>
  <si>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</si>
  <si>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</si>
  <si>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</si>
  <si>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</si>
  <si>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</si>
  <si>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</si>
  <si>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</si>
  <si>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</si>
  <si>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</si>
  <si>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</si>
  <si>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</si>
  <si>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</si>
  <si>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</si>
  <si>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</si>
  <si>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</si>
  <si>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</si>
  <si>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</si>
  <si>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</si>
  <si>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</si>
  <si>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</si>
  <si>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</si>
  <si>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</si>
  <si>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</si>
  <si>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</si>
  <si>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</si>
  <si>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</si>
  <si>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</si>
  <si>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</si>
  <si>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</si>
  <si>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</si>
  <si>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</si>
  <si>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</si>
  <si>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</si>
  <si>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</si>
  <si>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</si>
  <si>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</si>
  <si>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</si>
  <si>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</si>
  <si>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</si>
  <si>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</si>
  <si>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</si>
  <si>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</si>
  <si>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</si>
  <si>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</si>
  <si>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</si>
  <si>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</si>
  <si>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</si>
  <si>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</si>
  <si>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</si>
  <si>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</si>
  <si>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</si>
  <si>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</si>
  <si>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</si>
  <si>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</si>
  <si>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</si>
  <si>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</si>
  <si>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</si>
  <si>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</si>
  <si>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</si>
  <si>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</si>
  <si>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</si>
  <si>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</si>
  <si>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</si>
  <si>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</si>
  <si>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</si>
  <si>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</si>
  <si>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</si>
  <si>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</si>
  <si>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</si>
  <si>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</si>
  <si>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</si>
  <si>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</si>
  <si>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</si>
  <si>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</si>
  <si>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</si>
  <si>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</si>
  <si>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</si>
  <si>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</si>
  <si>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</si>
  <si>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</si>
  <si>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</si>
  <si>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</si>
  <si>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</si>
  <si>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</si>
  <si>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</si>
  <si>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</si>
  <si>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</si>
  <si>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</si>
  <si>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</si>
  <si>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</si>
  <si>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</si>
  <si>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</si>
  <si>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</si>
  <si>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</si>
  <si>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</si>
  <si>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</si>
  <si>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</si>
  <si>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</si>
  <si>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</si>
  <si>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</si>
  <si>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</si>
  <si>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</si>
  <si>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</si>
  <si>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</si>
  <si>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</si>
  <si>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</si>
  <si>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</si>
  <si>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</si>
  <si>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</si>
  <si>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</si>
  <si>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</si>
  <si>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</si>
  <si>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</si>
  <si>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</si>
  <si>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</si>
  <si>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</si>
  <si>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</si>
  <si>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</si>
  <si>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</si>
  <si>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</si>
  <si>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</si>
  <si>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</si>
  <si>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</si>
  <si>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</si>
  <si>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</si>
  <si>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</si>
  <si>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</si>
  <si>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</si>
  <si>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</si>
  <si>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</si>
  <si>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</si>
  <si>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</si>
  <si>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</si>
  <si>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</si>
  <si>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</si>
  <si>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</si>
  <si>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</si>
  <si>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</si>
  <si>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</si>
  <si>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</si>
  <si>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</si>
  <si>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</si>
  <si>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</si>
  <si>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</si>
  <si>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</si>
  <si>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</si>
  <si>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</si>
  <si>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</si>
  <si>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</si>
  <si>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</si>
  <si>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</si>
  <si>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</si>
  <si>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</si>
  <si>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</si>
  <si>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</si>
  <si>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</si>
  <si>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</si>
  <si>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</si>
  <si>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</si>
  <si>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</si>
  <si>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</si>
  <si>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</si>
  <si>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</si>
  <si>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</si>
  <si>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</si>
  <si>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</si>
  <si>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</si>
  <si>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</si>
  <si>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</si>
  <si>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</si>
  <si>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</si>
  <si>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</si>
  <si>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</si>
  <si>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</si>
  <si>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</si>
  <si>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</si>
  <si>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</si>
  <si>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</si>
  <si>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</si>
  <si>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</si>
  <si>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</si>
  <si>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</si>
  <si>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</si>
  <si>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</si>
  <si>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</si>
  <si>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</si>
  <si>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</si>
  <si>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</si>
  <si>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</si>
  <si>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</si>
  <si>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</si>
  <si>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</si>
  <si>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</si>
  <si>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</si>
  <si>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</si>
  <si>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</si>
  <si>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</si>
  <si>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</si>
  <si>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</si>
  <si>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</si>
  <si>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</si>
  <si>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</si>
  <si>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</si>
  <si>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</si>
  <si>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</si>
  <si>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</si>
  <si>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</si>
  <si>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</si>
  <si>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</si>
  <si>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</si>
  <si>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</si>
  <si>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</si>
  <si>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</si>
  <si>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</si>
  <si>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</si>
  <si>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</si>
  <si>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</si>
  <si>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</si>
  <si>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</si>
  <si>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</si>
  <si>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</si>
  <si>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</si>
  <si>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</si>
  <si>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</si>
  <si>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</si>
  <si>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</si>
  <si>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</si>
  <si>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</si>
  <si>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</si>
  <si>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</si>
  <si>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</si>
  <si>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</si>
  <si>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</si>
  <si>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</si>
  <si>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</si>
  <si>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</si>
  <si>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</si>
  <si>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</si>
  <si>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</si>
  <si>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</si>
  <si>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</si>
  <si>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</si>
  <si>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</si>
  <si>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</si>
  <si>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</si>
  <si>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</si>
  <si>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</si>
  <si>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</si>
  <si>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</si>
  <si>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</si>
  <si>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</si>
  <si>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</si>
  <si>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</si>
  <si>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</si>
  <si>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</si>
  <si>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</si>
  <si>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</si>
  <si>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</si>
  <si>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</si>
  <si>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</si>
  <si>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</si>
  <si>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</si>
  <si>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</si>
  <si>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</si>
  <si>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</si>
  <si>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</si>
  <si>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</si>
  <si>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</si>
  <si>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</si>
  <si>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</si>
  <si>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</si>
  <si>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</si>
  <si>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</si>
  <si>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</si>
  <si>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</si>
  <si>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</si>
  <si>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</si>
  <si>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</si>
  <si>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</si>
  <si>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</si>
  <si>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</si>
  <si>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</si>
  <si>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</si>
  <si>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</si>
  <si>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</si>
  <si>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</si>
  <si>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</si>
  <si>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</si>
  <si>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</si>
  <si>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</si>
  <si>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</si>
  <si>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</si>
  <si>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</si>
  <si>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</si>
  <si>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</si>
  <si>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</si>
  <si>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</si>
  <si>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</si>
  <si>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</si>
  <si>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</si>
  <si>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</si>
  <si>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</si>
  <si>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</si>
  <si>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</si>
  <si>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</si>
  <si>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</si>
  <si>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</si>
  <si>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</si>
  <si>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</si>
  <si>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</si>
  <si>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</si>
  <si>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</si>
  <si>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</si>
  <si>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</si>
  <si>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</si>
  <si>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</si>
  <si>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</si>
  <si>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</si>
  <si>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</si>
  <si>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</si>
  <si>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</si>
  <si>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</si>
  <si>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</si>
  <si>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</si>
  <si>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</si>
  <si>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</si>
  <si>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</si>
  <si>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</si>
  <si>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</si>
  <si>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</si>
  <si>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</si>
  <si>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</si>
  <si>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</si>
  <si>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</si>
  <si>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</si>
  <si>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</si>
  <si>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</si>
  <si>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</si>
  <si>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</si>
  <si>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</si>
  <si>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</si>
  <si>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</si>
  <si>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</si>
  <si>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</si>
  <si>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</si>
  <si>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</si>
  <si>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</si>
  <si>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</si>
  <si>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</si>
  <si>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</si>
  <si>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</si>
  <si>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</si>
  <si>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</si>
  <si>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</si>
  <si>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</si>
  <si>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</si>
  <si>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</si>
  <si>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</si>
  <si>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</si>
  <si>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</si>
  <si>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</si>
  <si>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</si>
  <si>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</si>
  <si>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</si>
  <si>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</si>
  <si>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</si>
  <si>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</si>
  <si>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</si>
  <si>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</si>
  <si>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</si>
  <si>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</si>
  <si>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</si>
  <si>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</si>
  <si>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</si>
  <si>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</si>
  <si>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</si>
  <si>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</si>
  <si>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</si>
  <si>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</si>
  <si>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</si>
  <si>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</si>
  <si>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</si>
  <si>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</si>
  <si>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</si>
  <si>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</si>
  <si>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</si>
  <si>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</si>
  <si>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</si>
  <si>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</si>
  <si>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</si>
  <si>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</si>
  <si>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</si>
  <si>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</si>
  <si>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</si>
  <si>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</si>
  <si>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</si>
  <si>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</si>
  <si>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</si>
  <si>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</si>
  <si>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</si>
  <si>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</si>
  <si>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</si>
  <si>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</si>
  <si>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</si>
  <si>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</si>
  <si>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</si>
  <si>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</si>
  <si>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</si>
  <si>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</si>
  <si>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</si>
  <si>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</si>
  <si>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</si>
  <si>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</si>
  <si>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</si>
  <si>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</si>
  <si>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</si>
  <si>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</si>
  <si>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</si>
  <si>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</si>
  <si>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</si>
  <si>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</si>
  <si>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</si>
  <si>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</si>
  <si>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</si>
  <si>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</si>
  <si>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</si>
  <si>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</si>
  <si>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</si>
  <si>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</si>
  <si>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</si>
  <si>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</si>
  <si>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</si>
  <si>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</si>
  <si>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</si>
  <si>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</si>
  <si>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</si>
  <si>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</si>
  <si>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</si>
  <si>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</si>
  <si>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</si>
  <si>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</si>
  <si>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</si>
  <si>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</si>
  <si>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</si>
  <si>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</si>
  <si>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</si>
  <si>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</si>
  <si>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</si>
  <si>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</si>
  <si>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</si>
  <si>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</si>
  <si>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</si>
  <si>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</si>
  <si>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</si>
  <si>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</si>
  <si>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</si>
  <si>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</si>
  <si>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</si>
  <si>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</si>
  <si>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</si>
  <si>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</si>
  <si>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</si>
  <si>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</si>
  <si>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</si>
  <si>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</si>
  <si>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</si>
  <si>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</si>
  <si>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</si>
  <si>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</si>
  <si>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</si>
  <si>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</si>
  <si>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</si>
  <si>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</si>
  <si>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</si>
  <si>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</si>
  <si>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</si>
  <si>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</si>
  <si>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</si>
  <si>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</si>
  <si>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</si>
  <si>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</si>
  <si>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</si>
  <si>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</si>
  <si>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</si>
  <si>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</si>
  <si>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</si>
  <si>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</si>
  <si>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</si>
  <si>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</si>
  <si>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</si>
  <si>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</si>
  <si>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</si>
  <si>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</si>
  <si>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</si>
  <si>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</si>
  <si>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</si>
  <si>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</si>
  <si>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</si>
  <si>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</si>
  <si>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</si>
  <si>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</si>
  <si>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</si>
  <si>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</si>
  <si>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</si>
  <si>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</si>
  <si>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</si>
  <si>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</si>
  <si>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</si>
  <si>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</si>
  <si>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</si>
  <si>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</si>
  <si>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</si>
  <si>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</si>
  <si>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</si>
  <si>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</si>
  <si>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</si>
  <si>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</si>
  <si>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</si>
  <si>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</si>
  <si>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</si>
  <si>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</si>
  <si>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</si>
  <si>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</si>
  <si>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</si>
  <si>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</si>
  <si>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</si>
  <si>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</si>
  <si>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</si>
  <si>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</si>
  <si>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</si>
  <si>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</si>
  <si>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</si>
  <si>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</si>
  <si>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</si>
  <si>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</si>
  <si>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</si>
  <si>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</si>
  <si>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</si>
  <si>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</si>
  <si>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</si>
  <si>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</si>
  <si>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</si>
  <si>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</si>
  <si>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</si>
  <si>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</si>
  <si>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</si>
  <si>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</si>
  <si>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</si>
  <si>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</si>
  <si>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</si>
  <si>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</si>
  <si>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</si>
  <si>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</si>
  <si>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</si>
  <si>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</si>
  <si>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</si>
  <si>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</si>
  <si>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</si>
  <si>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</si>
  <si>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</si>
  <si>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</si>
  <si>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</si>
  <si>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</si>
  <si>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</si>
  <si>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</si>
  <si>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</si>
  <si>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</si>
  <si>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</si>
  <si>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</si>
  <si>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</si>
  <si>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</si>
  <si>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</si>
  <si>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</si>
  <si>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</si>
  <si>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</si>
  <si>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</si>
  <si>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</si>
  <si>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</si>
  <si>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</si>
  <si>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</si>
  <si>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</si>
  <si>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</si>
  <si>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</si>
  <si>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</si>
  <si>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</si>
  <si>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</si>
  <si>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</si>
  <si>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</si>
  <si>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</si>
  <si>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</si>
  <si>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</si>
  <si>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</si>
  <si>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</si>
  <si>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</si>
  <si>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</si>
  <si>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</si>
  <si>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</si>
  <si>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</si>
  <si>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</si>
  <si>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</si>
  <si>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</si>
  <si>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</si>
  <si>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</si>
  <si>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</si>
  <si>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</si>
  <si>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</si>
  <si>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</si>
  <si>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</si>
  <si>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</si>
  <si>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</si>
  <si>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</si>
  <si>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</si>
  <si>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</si>
  <si>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</si>
  <si>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</si>
  <si>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</si>
  <si>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</si>
  <si>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</si>
  <si>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</si>
  <si>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</si>
  <si>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</si>
  <si>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</si>
  <si>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</si>
  <si>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</si>
  <si>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</si>
  <si>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</si>
  <si>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</si>
  <si>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</si>
  <si>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</si>
  <si>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</si>
  <si>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</si>
  <si>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</si>
  <si>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</si>
  <si>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</si>
  <si>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</si>
  <si>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</si>
  <si>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</si>
  <si>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</si>
  <si>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</si>
  <si>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</si>
  <si>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</si>
  <si>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</si>
  <si>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</si>
  <si>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</si>
  <si>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</si>
  <si>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</si>
  <si>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</si>
  <si>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</si>
  <si>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</si>
  <si>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</si>
  <si>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</si>
  <si>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</si>
  <si>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</si>
  <si>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</si>
  <si>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</si>
  <si>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</si>
  <si>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</si>
  <si>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</si>
  <si>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</si>
  <si>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</si>
  <si>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</si>
  <si>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</si>
  <si>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</si>
  <si>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</si>
  <si>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</si>
  <si>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</si>
  <si>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</si>
  <si>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</si>
  <si>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</si>
  <si>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</si>
  <si>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</si>
  <si>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</si>
  <si>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</si>
  <si>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</si>
  <si>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</si>
  <si>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</si>
  <si>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</si>
  <si>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</si>
  <si>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</si>
  <si>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</si>
  <si>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</si>
  <si>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</si>
  <si>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</si>
  <si>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</si>
  <si>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</si>
  <si>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</si>
  <si>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</si>
  <si>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</si>
  <si>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</si>
  <si>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</si>
  <si>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</si>
  <si>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</si>
  <si>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</si>
  <si>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</si>
  <si>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</si>
  <si>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</si>
  <si>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</si>
  <si>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</si>
  <si>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</si>
  <si>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</si>
  <si>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</si>
  <si>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</si>
  <si>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</si>
  <si>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</si>
  <si>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</si>
  <si>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</si>
  <si>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</si>
  <si>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</si>
  <si>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</si>
  <si>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</si>
  <si>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</si>
  <si>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</si>
  <si>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</si>
  <si>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</si>
  <si>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</si>
  <si>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</si>
  <si>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</si>
  <si>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</si>
  <si>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</si>
  <si>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</si>
  <si>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</si>
  <si>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</si>
  <si>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</si>
  <si>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</si>
  <si>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</si>
  <si>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</si>
  <si>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</si>
  <si>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</si>
  <si>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</si>
  <si>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</si>
  <si>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</si>
  <si>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</si>
  <si>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</si>
  <si>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</si>
  <si>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</si>
  <si>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</si>
  <si>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</si>
  <si>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</si>
  <si>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</si>
  <si>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</si>
  <si>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</si>
  <si>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</si>
  <si>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</si>
  <si>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</si>
  <si>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</si>
  <si>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</si>
  <si>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</si>
  <si>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</si>
  <si>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</si>
  <si>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</si>
  <si>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</si>
  <si>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</si>
  <si>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</si>
  <si>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</si>
  <si>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</si>
  <si>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</si>
  <si>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</si>
  <si>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</si>
  <si>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</si>
  <si>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</si>
  <si>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</si>
  <si>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</si>
  <si>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</si>
  <si>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</si>
  <si>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</si>
  <si>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</si>
  <si>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</si>
  <si>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</si>
  <si>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</si>
  <si>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</si>
  <si>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</si>
  <si>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</si>
  <si>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</si>
  <si>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</si>
  <si>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</si>
  <si>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</si>
  <si>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</si>
  <si>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</si>
  <si>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</si>
  <si>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</si>
  <si>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</si>
  <si>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</si>
  <si>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</si>
  <si>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</si>
  <si>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</si>
  <si>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</si>
  <si>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</si>
  <si>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</si>
  <si>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</si>
  <si>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</si>
  <si>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</si>
  <si>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</si>
  <si>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</si>
  <si>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</si>
  <si>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</si>
  <si>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</si>
  <si>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</si>
  <si>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</si>
  <si>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</si>
  <si>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</si>
  <si>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</si>
  <si>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</si>
  <si>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</si>
  <si>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</si>
  <si>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</si>
  <si>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</si>
  <si>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</si>
  <si>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</si>
  <si>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</si>
  <si>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</si>
  <si>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</si>
  <si>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</si>
  <si>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</si>
  <si>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</si>
  <si>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</si>
  <si>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</si>
  <si>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</si>
  <si>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</si>
  <si>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</si>
  <si>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</si>
  <si>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</si>
  <si>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</si>
  <si>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</si>
  <si>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</si>
  <si>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</si>
  <si>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</si>
  <si>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</si>
  <si>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</si>
  <si>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</si>
  <si>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</si>
  <si>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</si>
  <si>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</si>
  <si>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</si>
  <si>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</si>
  <si>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</si>
  <si>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</si>
  <si>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</si>
  <si>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</si>
  <si>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</si>
  <si>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</si>
  <si>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</si>
  <si>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</si>
  <si>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</si>
  <si>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</si>
  <si>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</si>
  <si>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</si>
  <si>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</si>
  <si>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</si>
  <si>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</si>
  <si>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</si>
  <si>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</si>
  <si>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</si>
  <si>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</si>
  <si>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</si>
  <si>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</si>
  <si>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</si>
  <si>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</si>
  <si>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</si>
  <si>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</si>
  <si>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</si>
  <si>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</si>
  <si>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</si>
  <si>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</si>
  <si>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</si>
  <si>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</si>
  <si>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</si>
  <si>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</si>
  <si>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</si>
  <si>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</si>
  <si>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</si>
  <si>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</si>
  <si>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</si>
  <si>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</si>
  <si>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</si>
  <si>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</si>
  <si>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</si>
  <si>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</si>
  <si>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</si>
  <si>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</si>
  <si>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</si>
  <si>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</si>
  <si>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</si>
  <si>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</si>
  <si>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</si>
  <si>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</si>
  <si>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</si>
  <si>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</si>
  <si>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</si>
  <si>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</si>
  <si>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</si>
  <si>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</si>
  <si>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</si>
  <si>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</si>
  <si>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</si>
  <si>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</si>
  <si>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</si>
  <si>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</si>
  <si>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</si>
  <si>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</si>
  <si>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</si>
  <si>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</si>
  <si>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</si>
  <si>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</si>
  <si>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</si>
  <si>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</si>
  <si>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</si>
  <si>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</si>
  <si>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</si>
  <si>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</si>
  <si>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</si>
  <si>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</si>
  <si>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</si>
  <si>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</si>
  <si>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</si>
  <si>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</si>
  <si>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</si>
  <si>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</si>
  <si>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</si>
  <si>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</si>
  <si>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</si>
  <si>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</si>
  <si>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</si>
  <si>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</si>
  <si>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</si>
  <si>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</si>
  <si>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</si>
  <si>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</si>
  <si>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</si>
  <si>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</si>
  <si>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</si>
  <si>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</si>
  <si>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</si>
  <si>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</si>
  <si>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</si>
  <si>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</si>
  <si>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</si>
  <si>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</si>
  <si>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</si>
  <si>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</si>
  <si>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</si>
  <si>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</si>
  <si>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</si>
  <si>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</si>
  <si>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</si>
  <si>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</si>
  <si>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</si>
  <si>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</si>
  <si>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</si>
  <si>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</si>
  <si>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</si>
  <si>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</si>
  <si>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</si>
  <si>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</si>
  <si>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</si>
  <si>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</si>
  <si>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</si>
  <si>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</si>
  <si>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</si>
  <si>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</si>
  <si>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</si>
  <si>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</si>
  <si>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</si>
  <si>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</si>
  <si>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</si>
  <si>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</si>
  <si>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</si>
  <si>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</si>
  <si>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</si>
  <si>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</si>
  <si>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</si>
  <si>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</si>
  <si>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</si>
  <si>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</si>
  <si>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</si>
  <si>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</si>
  <si>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</si>
  <si>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</si>
  <si>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</si>
  <si>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</si>
  <si>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</si>
  <si>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</si>
  <si>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</si>
  <si>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</si>
  <si>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</si>
  <si>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</si>
  <si>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</si>
  <si>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</si>
  <si>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</si>
  <si>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</si>
  <si>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</si>
  <si>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</si>
  <si>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</si>
  <si>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</si>
  <si>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</si>
  <si>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</si>
  <si>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</si>
  <si>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</si>
  <si>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</si>
  <si>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</si>
  <si>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</si>
  <si>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</si>
  <si>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</si>
  <si>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</si>
  <si>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</si>
  <si>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</si>
  <si>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</si>
  <si>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</si>
  <si>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</si>
  <si>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</si>
  <si>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</si>
  <si>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</si>
  <si>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</si>
  <si>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</si>
  <si>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</si>
  <si>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</si>
  <si>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</si>
  <si>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</si>
  <si>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</si>
  <si>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</si>
  <si>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</si>
  <si>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</si>
  <si>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</si>
  <si>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</si>
  <si>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</si>
  <si>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</si>
  <si>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</si>
  <si>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</si>
  <si>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</si>
  <si>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</si>
  <si>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</si>
  <si>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</si>
  <si>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</si>
  <si>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</si>
  <si>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</si>
  <si>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</si>
  <si>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</si>
  <si>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</si>
  <si>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</si>
  <si>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</si>
  <si>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</si>
  <si>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</si>
  <si>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</si>
  <si>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</si>
  <si>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</si>
  <si>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</si>
  <si>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</si>
  <si>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</si>
  <si>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</si>
  <si>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</si>
  <si>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</si>
  <si>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</si>
  <si>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</si>
  <si>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</si>
  <si>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</si>
  <si>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</si>
  <si>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</si>
  <si>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</si>
  <si>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</si>
  <si>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</si>
  <si>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</si>
  <si>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</si>
  <si>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</si>
  <si>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</si>
  <si>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</si>
  <si>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</si>
  <si>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</si>
  <si>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</si>
  <si>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</si>
  <si>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</si>
  <si>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</si>
  <si>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</si>
  <si>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</si>
  <si>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</si>
  <si>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</si>
  <si>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</si>
  <si>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</si>
  <si>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</si>
  <si>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</si>
  <si>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</si>
  <si>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</si>
  <si>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</si>
  <si>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</si>
  <si>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</si>
  <si>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</si>
  <si>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</si>
  <si>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</si>
  <si>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</si>
  <si>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</si>
  <si>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</si>
  <si>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</si>
  <si>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</si>
  <si>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</si>
  <si>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</si>
  <si>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</si>
  <si>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</si>
  <si>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</si>
  <si>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</si>
  <si>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</si>
  <si>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</si>
  <si>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</si>
  <si>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</si>
  <si>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</si>
  <si>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</si>
  <si>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</si>
  <si>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</si>
  <si>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</si>
  <si>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</si>
  <si>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</si>
  <si>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</si>
  <si>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</si>
  <si>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</si>
  <si>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</si>
  <si>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</si>
  <si>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</si>
  <si>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</si>
  <si>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</si>
  <si>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</si>
  <si>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</si>
  <si>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</si>
  <si>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</si>
  <si>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</si>
  <si>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</si>
  <si>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</si>
  <si>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</si>
  <si>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</si>
  <si>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</si>
  <si>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</si>
  <si>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</si>
  <si>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</si>
  <si>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</si>
  <si>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</si>
  <si>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</si>
  <si>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</si>
  <si>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</si>
  <si>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</si>
  <si>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</si>
  <si>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</si>
  <si>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</si>
  <si>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</si>
  <si>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</si>
  <si>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</si>
  <si>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</si>
  <si>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</si>
  <si>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</si>
  <si>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</si>
  <si>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</si>
  <si>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</si>
  <si>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</si>
  <si>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</si>
  <si>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</si>
  <si>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</si>
  <si>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</si>
  <si>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</si>
  <si>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</si>
  <si>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</si>
  <si>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</si>
  <si>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</si>
  <si>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</si>
  <si>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</si>
  <si>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</si>
  <si>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</si>
  <si>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</si>
  <si>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</si>
  <si>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</si>
  <si>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</si>
  <si>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</si>
  <si>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</si>
  <si>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</si>
  <si>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</si>
  <si>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</si>
  <si>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</si>
  <si>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</si>
  <si>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</si>
  <si>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</si>
  <si>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</si>
  <si>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</si>
  <si>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</si>
  <si>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</si>
  <si>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</si>
  <si>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</si>
  <si>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</si>
  <si>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</si>
  <si>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</si>
  <si>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</si>
  <si>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</si>
  <si>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</si>
  <si>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</si>
  <si>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</si>
  <si>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</si>
  <si>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</si>
  <si>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</si>
  <si>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</si>
  <si>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</si>
  <si>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</si>
  <si>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</si>
  <si>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</si>
  <si>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</si>
  <si>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</si>
  <si>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</si>
  <si>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</si>
  <si>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</si>
  <si>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</si>
  <si>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</si>
  <si>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</si>
  <si>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</si>
  <si>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</si>
  <si>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</si>
  <si>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</si>
  <si>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</si>
  <si>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</si>
  <si>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</si>
  <si>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</si>
  <si>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</si>
  <si>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</si>
  <si>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</si>
  <si>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</si>
  <si>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</si>
  <si>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</si>
  <si>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</si>
  <si>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</si>
  <si>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</si>
  <si>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</si>
  <si>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</si>
  <si>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</si>
  <si>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</si>
  <si>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</si>
  <si>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</si>
  <si>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</si>
  <si>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</si>
  <si>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</si>
  <si>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</si>
  <si>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</si>
  <si>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</si>
  <si>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</si>
  <si>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</si>
  <si>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</si>
  <si>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</si>
  <si>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</si>
  <si>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</si>
  <si>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</si>
  <si>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</si>
  <si>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</si>
  <si>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</si>
  <si>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</si>
  <si>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</si>
  <si>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</si>
  <si>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</si>
  <si>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</si>
  <si>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</si>
  <si>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</si>
  <si>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</si>
  <si>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</si>
  <si>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</si>
  <si>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</si>
  <si>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</si>
  <si>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</si>
  <si>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</si>
  <si>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</si>
  <si>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</si>
  <si>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</si>
  <si>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</si>
  <si>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</si>
  <si>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</si>
  <si>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</si>
  <si>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</si>
  <si>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</si>
  <si>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</si>
  <si>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</si>
  <si>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</si>
  <si>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</si>
  <si>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</si>
  <si>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</si>
  <si>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</si>
  <si>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</si>
  <si>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</si>
  <si>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</si>
  <si>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</si>
  <si>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</si>
  <si>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</si>
  <si>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</si>
  <si>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</si>
  <si>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</si>
  <si>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</si>
  <si>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</si>
  <si>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</si>
  <si>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</si>
  <si>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</si>
  <si>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</si>
  <si>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</si>
  <si>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</si>
  <si>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</si>
  <si>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</si>
  <si>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</si>
  <si>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</si>
  <si>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</si>
  <si>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</si>
  <si>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</si>
  <si>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</si>
  <si>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</si>
  <si>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</si>
  <si>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</si>
  <si>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</si>
  <si>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</si>
  <si>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</si>
  <si>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</si>
  <si>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</si>
  <si>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</si>
  <si>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</si>
  <si>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</si>
  <si>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</si>
  <si>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</si>
  <si>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</si>
  <si>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</si>
  <si>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</si>
  <si>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</si>
  <si>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</si>
  <si>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</si>
  <si>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</si>
  <si>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</si>
  <si>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</si>
  <si>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</si>
  <si>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</si>
  <si>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</si>
  <si>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</si>
  <si>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</si>
  <si>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</si>
  <si>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</si>
  <si>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</si>
  <si>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</si>
  <si>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</si>
  <si>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</si>
  <si>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</si>
  <si>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</si>
  <si>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</si>
  <si>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</si>
  <si>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</si>
  <si>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</si>
  <si>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</si>
  <si>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</si>
  <si>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</si>
  <si>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</si>
  <si>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</si>
  <si>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</si>
  <si>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</si>
  <si>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</si>
  <si>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</si>
  <si>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</si>
  <si>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</si>
  <si>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</si>
  <si>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</si>
  <si>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</si>
  <si>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</si>
  <si>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</si>
  <si>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</si>
  <si>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</si>
  <si>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</si>
  <si>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</si>
  <si>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</si>
  <si>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</si>
  <si>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</si>
  <si>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</si>
  <si>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</si>
  <si>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</si>
  <si>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</si>
  <si>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</si>
  <si>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</si>
  <si>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</si>
  <si>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</si>
  <si>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</si>
  <si>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</si>
  <si>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</si>
  <si>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</si>
  <si>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</si>
  <si>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</si>
  <si>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</si>
  <si>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</si>
  <si>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</si>
  <si>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</si>
  <si>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</si>
  <si>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</si>
  <si>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</si>
  <si>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</si>
  <si>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</si>
  <si>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</si>
  <si>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</si>
  <si>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</si>
  <si>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</si>
  <si>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</si>
  <si>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</si>
  <si>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</si>
  <si>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</si>
  <si>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</si>
  <si>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</si>
  <si>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</si>
  <si>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</si>
  <si>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</si>
  <si>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</si>
  <si>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</si>
  <si>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</si>
  <si>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</si>
  <si>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</si>
  <si>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</si>
  <si>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</si>
  <si>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</si>
  <si>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</si>
  <si>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</si>
  <si>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</si>
  <si>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</si>
  <si>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</si>
  <si>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</si>
  <si>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</si>
  <si>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</si>
  <si>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</si>
  <si>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</si>
  <si>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</si>
  <si>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</si>
  <si>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</si>
  <si>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</si>
  <si>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</si>
  <si>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</si>
  <si>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</si>
  <si>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</si>
  <si>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</si>
  <si>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</si>
  <si>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</si>
  <si>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</si>
  <si>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</si>
  <si>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</si>
  <si>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</si>
  <si>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</si>
  <si>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</si>
  <si>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</si>
  <si>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</si>
  <si>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</si>
  <si>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</si>
  <si>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</si>
  <si>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</si>
  <si>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</si>
  <si>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</si>
  <si>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</si>
  <si>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</si>
  <si>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</si>
  <si>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</si>
  <si>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</si>
  <si>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</si>
  <si>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</si>
  <si>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</si>
  <si>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</si>
  <si>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</si>
  <si>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</si>
  <si>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</si>
  <si>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</si>
  <si>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</si>
  <si>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</si>
  <si>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</si>
  <si>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</si>
  <si>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</si>
  <si>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</si>
  <si>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</si>
  <si>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</si>
  <si>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</si>
  <si>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</si>
  <si>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</si>
  <si>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</si>
  <si>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</si>
  <si>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</si>
  <si>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</si>
  <si>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</si>
  <si>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</si>
  <si>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</si>
  <si>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</si>
  <si>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</si>
  <si>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</si>
  <si>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</si>
  <si>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</si>
  <si>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</si>
  <si>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</si>
  <si>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</si>
  <si>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</si>
  <si>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</si>
  <si>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</si>
  <si>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</si>
  <si>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</si>
  <si>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</si>
  <si>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</si>
  <si>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</si>
  <si>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</si>
  <si>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</si>
  <si>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</si>
  <si>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</si>
  <si>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</si>
  <si>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</si>
  <si>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</si>
  <si>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</si>
  <si>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</si>
  <si>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</si>
  <si>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</si>
  <si>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</si>
  <si>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</si>
  <si>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</si>
  <si>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</si>
  <si>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</si>
  <si>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</si>
  <si>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</si>
  <si>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</si>
  <si>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</si>
  <si>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</si>
  <si>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</si>
  <si>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</si>
  <si>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</si>
  <si>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</si>
  <si>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</si>
  <si>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</si>
  <si>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</si>
  <si>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</si>
  <si>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</si>
  <si>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</si>
  <si>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</si>
  <si>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</si>
  <si>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</si>
  <si>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</si>
  <si>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</si>
  <si>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</si>
  <si>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</si>
  <si>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</si>
  <si>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</si>
  <si>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</si>
  <si>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</si>
  <si>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</si>
  <si>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</si>
  <si>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</si>
  <si>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</si>
  <si>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</si>
  <si>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</si>
  <si>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</si>
  <si>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</si>
  <si>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</si>
  <si>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</si>
  <si>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</si>
  <si>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</si>
  <si>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</si>
  <si>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</si>
  <si>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</si>
  <si>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</si>
  <si>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</si>
  <si>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</si>
  <si>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</si>
  <si>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</si>
  <si>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</si>
  <si>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</si>
  <si>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</si>
  <si>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</si>
  <si>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</si>
  <si>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</si>
  <si>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</si>
  <si>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</si>
  <si>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</si>
  <si>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</si>
  <si>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</si>
  <si>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</si>
  <si>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</si>
  <si>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</si>
  <si>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</si>
  <si>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</si>
  <si>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</si>
  <si>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</si>
  <si>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</si>
  <si>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</si>
  <si>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</si>
  <si>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</si>
  <si>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</si>
  <si>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</si>
  <si>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</si>
  <si>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</si>
  <si>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</si>
  <si>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</si>
  <si>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</si>
  <si>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</si>
  <si>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</si>
  <si>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</si>
  <si>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</si>
  <si>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</si>
  <si>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</si>
  <si>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</si>
  <si>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</si>
  <si>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</si>
  <si>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</si>
  <si>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</si>
  <si>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</si>
  <si>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</si>
  <si>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</si>
  <si>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</si>
  <si>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</si>
  <si>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</si>
  <si>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</si>
  <si>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</si>
  <si>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</si>
  <si>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</si>
  <si>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</si>
  <si>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</si>
  <si>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</si>
  <si>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</si>
  <si>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</si>
  <si>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</si>
  <si>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</si>
  <si>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</si>
  <si>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</si>
  <si>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</si>
  <si>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</si>
  <si>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</si>
  <si>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</si>
  <si>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</si>
  <si>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</si>
  <si>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</si>
  <si>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</si>
  <si>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</si>
  <si>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</si>
  <si>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</si>
  <si>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</si>
  <si>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</si>
  <si>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</si>
  <si>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</si>
  <si>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</si>
  <si>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</si>
  <si>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</si>
  <si>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</si>
  <si>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</si>
  <si>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</si>
  <si>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</si>
  <si>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</si>
  <si>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</si>
  <si>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</si>
  <si>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</si>
  <si>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</si>
  <si>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</si>
  <si>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</si>
  <si>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</si>
  <si>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</si>
  <si>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</si>
  <si>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</si>
  <si>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</si>
  <si>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</si>
  <si>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</si>
  <si>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</si>
  <si>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</si>
  <si>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</si>
  <si>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</si>
  <si>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</si>
  <si>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</si>
  <si>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</si>
  <si>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</si>
  <si>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</si>
  <si>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</si>
  <si>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</si>
  <si>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</si>
  <si>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</si>
  <si>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</si>
  <si>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</si>
  <si>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</si>
  <si>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</si>
  <si>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</si>
  <si>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</si>
  <si>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</si>
  <si>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</si>
  <si>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</si>
  <si>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</si>
  <si>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</si>
  <si>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</si>
  <si>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</si>
  <si>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</si>
  <si>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</si>
  <si>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</si>
  <si>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</si>
  <si>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</si>
  <si>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</si>
  <si>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</si>
  <si>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</si>
  <si>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</si>
  <si>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</si>
  <si>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</si>
  <si>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</si>
  <si>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</si>
  <si>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</si>
  <si>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</si>
  <si>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</si>
  <si>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</si>
  <si>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</si>
  <si>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</si>
  <si>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</si>
  <si>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</si>
  <si>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</si>
  <si>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</si>
  <si>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</si>
  <si>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</si>
  <si>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</si>
  <si>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</si>
  <si>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</si>
  <si>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</si>
  <si>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</si>
  <si>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</si>
  <si>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</si>
  <si>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</si>
  <si>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</si>
  <si>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</si>
  <si>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</si>
  <si>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</si>
  <si>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</si>
  <si>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</si>
  <si>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</si>
  <si>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</si>
  <si>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</si>
  <si>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</si>
  <si>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</si>
  <si>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</si>
  <si>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</si>
  <si>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</si>
  <si>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</si>
  <si>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</si>
  <si>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</si>
  <si>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</si>
  <si>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</si>
  <si>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</si>
  <si>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</si>
  <si>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</si>
  <si>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</si>
  <si>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</si>
  <si>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</si>
  <si>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</si>
  <si>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</si>
  <si>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</si>
  <si>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</si>
  <si>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</si>
  <si>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</si>
  <si>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</si>
  <si>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</si>
  <si>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</si>
  <si>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</si>
  <si>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</si>
  <si>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</si>
  <si>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</si>
  <si>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</si>
  <si>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</si>
  <si>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</si>
  <si>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</si>
  <si>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</si>
  <si>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</si>
  <si>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</si>
  <si>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</si>
  <si>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</si>
  <si>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</si>
  <si>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</si>
  <si>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</si>
  <si>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</si>
  <si>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</si>
  <si>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</si>
  <si>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</si>
  <si>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</si>
  <si>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</si>
  <si>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</si>
  <si>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</si>
  <si>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</si>
  <si>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</si>
  <si>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</si>
  <si>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</si>
  <si>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</si>
  <si>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</si>
  <si>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</si>
  <si>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</si>
  <si>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</si>
  <si>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</si>
  <si>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</si>
  <si>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</si>
  <si>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</si>
  <si>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</si>
  <si>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</si>
  <si>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</si>
  <si>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</si>
  <si>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</si>
  <si>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</si>
  <si>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</si>
  <si>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</si>
  <si>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</si>
  <si>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</si>
  <si>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</si>
  <si>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</si>
  <si>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</si>
  <si>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</si>
  <si>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</si>
  <si>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</si>
  <si>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</si>
  <si>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</si>
  <si>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</si>
  <si>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</si>
  <si>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</si>
  <si>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</si>
  <si>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</si>
  <si>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</si>
  <si>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</si>
  <si>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</si>
  <si>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</si>
  <si>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</si>
  <si>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</si>
  <si>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</si>
  <si>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</si>
  <si>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</si>
  <si>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</si>
  <si>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</si>
  <si>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</si>
  <si>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</si>
  <si>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</si>
  <si>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</si>
  <si>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</si>
  <si>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</si>
  <si>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</si>
  <si>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</si>
  <si>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</si>
  <si>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</si>
  <si>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</si>
  <si>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</si>
  <si>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</si>
  <si>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</si>
  <si>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</si>
  <si>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</si>
  <si>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</si>
  <si>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</si>
  <si>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</si>
  <si>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</si>
  <si>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</si>
  <si>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</si>
  <si>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</si>
  <si>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</si>
  <si>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</si>
  <si>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</si>
  <si>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</si>
  <si>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</si>
  <si>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</si>
  <si>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</si>
  <si>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</si>
  <si>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</si>
  <si>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</si>
  <si>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</si>
  <si>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</si>
  <si>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</si>
  <si>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</si>
  <si>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</si>
  <si>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</si>
  <si>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</si>
  <si>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</si>
  <si>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</si>
  <si>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</si>
  <si>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</si>
  <si>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</si>
  <si>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</si>
  <si>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</si>
  <si>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</si>
  <si>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</si>
  <si>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</si>
  <si>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</si>
  <si>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</si>
  <si>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</si>
  <si>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</si>
  <si>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</si>
  <si>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</si>
  <si>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</si>
  <si>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</si>
  <si>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</si>
  <si>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</si>
  <si>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</si>
  <si>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</si>
  <si>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</si>
  <si>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</si>
  <si>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</si>
  <si>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</si>
  <si>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</si>
  <si>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</si>
  <si>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</si>
  <si>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</si>
  <si>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</si>
  <si>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</si>
  <si>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</si>
  <si>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</si>
  <si>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</si>
  <si>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</si>
  <si>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</si>
  <si>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</si>
  <si>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</si>
  <si>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</si>
  <si>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</si>
  <si>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</si>
  <si>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</si>
  <si>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</si>
  <si>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</si>
  <si>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</si>
  <si>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</si>
  <si>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</si>
  <si>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</si>
  <si>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</si>
  <si>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</si>
  <si>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</si>
  <si>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</si>
  <si>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</si>
  <si>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</si>
  <si>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</si>
  <si>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</si>
  <si>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</si>
  <si>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</si>
  <si>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</si>
  <si>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</si>
  <si>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</si>
  <si>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</si>
  <si>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</si>
  <si>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</si>
  <si>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</si>
  <si>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</si>
  <si>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</si>
  <si>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</si>
  <si>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</si>
  <si>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</si>
  <si>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</si>
  <si>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</si>
  <si>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</si>
  <si>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</si>
  <si>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</si>
  <si>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</si>
  <si>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</si>
  <si>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</si>
  <si>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</si>
  <si>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</si>
  <si>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</si>
  <si>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</si>
  <si>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</si>
  <si>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</si>
  <si>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</si>
  <si>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</si>
  <si>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</si>
  <si>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</si>
  <si>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</si>
  <si>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</si>
  <si>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</si>
  <si>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</si>
  <si>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</si>
  <si>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</si>
  <si>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</si>
  <si>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</si>
  <si>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</si>
  <si>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</si>
  <si>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</si>
  <si>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</si>
  <si>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</si>
  <si>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</si>
  <si>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</si>
  <si>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</si>
  <si>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</si>
  <si>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</si>
  <si>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</si>
  <si>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</si>
  <si>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</si>
  <si>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</si>
  <si>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</si>
  <si>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</si>
  <si>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</si>
  <si>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</si>
  <si>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</si>
  <si>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</si>
  <si>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</si>
  <si>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</si>
  <si>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</si>
  <si>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</si>
  <si>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</si>
  <si>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</si>
  <si>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</si>
  <si>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</si>
  <si>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</si>
  <si>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</si>
  <si>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</si>
  <si>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</si>
  <si>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</si>
  <si>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</si>
  <si>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</si>
  <si>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</si>
  <si>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</si>
  <si>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</si>
  <si>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</si>
  <si>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</si>
  <si>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</si>
  <si>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</si>
  <si>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</si>
  <si>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</si>
  <si>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</si>
  <si>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</si>
  <si>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</si>
  <si>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</si>
  <si>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</si>
  <si>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</si>
  <si>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</si>
  <si>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</si>
  <si>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</si>
  <si>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</si>
  <si>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</si>
  <si>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</si>
  <si>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</si>
  <si>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</si>
  <si>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</si>
  <si>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</si>
  <si>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</si>
  <si>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</si>
  <si>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</si>
  <si>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</si>
  <si>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</si>
  <si>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</si>
  <si>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</si>
  <si>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</si>
  <si>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</si>
  <si>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</si>
  <si>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</si>
  <si>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</si>
  <si>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</si>
  <si>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</si>
  <si>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</si>
  <si>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</si>
  <si>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</si>
  <si>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</si>
  <si>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</si>
  <si>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</si>
  <si>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</si>
  <si>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</si>
  <si>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</si>
  <si>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</si>
  <si>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</si>
  <si>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</si>
  <si>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</si>
  <si>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</si>
  <si>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</si>
  <si>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</si>
  <si>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</si>
  <si>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</si>
  <si>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</si>
  <si>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</si>
  <si>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</si>
  <si>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</si>
  <si>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</si>
  <si>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</si>
  <si>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</si>
  <si>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</si>
  <si>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</si>
  <si>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</si>
  <si>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</si>
  <si>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</si>
  <si>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</si>
  <si>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</si>
  <si>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</si>
  <si>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</si>
  <si>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</si>
  <si>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</si>
  <si>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</si>
  <si>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</si>
  <si>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</si>
  <si>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</si>
  <si>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</si>
  <si>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</si>
  <si>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</si>
  <si>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</si>
  <si>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</si>
  <si>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</si>
  <si>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</si>
  <si>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</si>
  <si>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</si>
  <si>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</si>
  <si>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</si>
  <si>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</si>
  <si>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</si>
  <si>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</si>
  <si>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</si>
  <si>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</si>
  <si>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</si>
  <si>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</si>
  <si>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</si>
  <si>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</si>
  <si>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</si>
  <si>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</si>
  <si>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</si>
  <si>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</si>
  <si>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</si>
  <si>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</si>
  <si>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</si>
  <si>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</si>
  <si>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</si>
  <si>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</si>
  <si>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</si>
  <si>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</si>
  <si>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</si>
  <si>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</si>
  <si>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</si>
  <si>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</si>
  <si>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</si>
  <si>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</si>
  <si>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</si>
  <si>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</si>
  <si>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</si>
  <si>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</si>
  <si>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</si>
  <si>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</si>
  <si>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</si>
  <si>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</si>
  <si>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</si>
  <si>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</si>
  <si>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</si>
  <si>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</si>
  <si>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</si>
  <si>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</si>
  <si>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</si>
  <si>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</si>
  <si>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</si>
  <si>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</si>
  <si>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</si>
  <si>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</si>
  <si>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</si>
  <si>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</si>
  <si>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</si>
  <si>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</si>
  <si>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</si>
  <si>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</si>
  <si>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</si>
  <si>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</si>
  <si>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</si>
  <si>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</si>
  <si>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</si>
  <si>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</si>
  <si>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</si>
  <si>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</si>
  <si>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</si>
  <si>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</si>
  <si>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</si>
  <si>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</si>
  <si>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</si>
  <si>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</si>
  <si>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</si>
  <si>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</si>
  <si>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</si>
  <si>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</si>
  <si>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</si>
  <si>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</si>
  <si>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</si>
  <si>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</si>
  <si>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</si>
  <si>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</si>
  <si>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</si>
  <si>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</si>
  <si>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</si>
  <si>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</si>
  <si>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</si>
  <si>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</si>
  <si>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</si>
  <si>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</si>
  <si>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</si>
  <si>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</si>
  <si>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</si>
  <si>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</si>
  <si>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</si>
  <si>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</si>
  <si>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</si>
  <si>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</si>
  <si>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</si>
  <si>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</si>
  <si>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</si>
  <si>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</si>
  <si>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</si>
  <si>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</si>
  <si>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</si>
  <si>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</si>
  <si>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</si>
  <si>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</si>
  <si>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</si>
  <si>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</si>
  <si>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</si>
  <si>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</si>
  <si>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</si>
  <si>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</si>
  <si>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</si>
  <si>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</si>
  <si>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</si>
  <si>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</si>
  <si>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</si>
  <si>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</si>
  <si>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</si>
  <si>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</si>
  <si>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</si>
  <si>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</si>
  <si>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</si>
  <si>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</si>
  <si>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</si>
  <si>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</si>
  <si>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</si>
  <si>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</si>
  <si>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</si>
  <si>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</si>
  <si>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</si>
  <si>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</si>
  <si>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</si>
  <si>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</si>
  <si>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</si>
  <si>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</si>
  <si>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</si>
  <si>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</si>
  <si>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</si>
  <si>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</si>
  <si>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</si>
  <si>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</si>
  <si>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</si>
  <si>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</si>
  <si>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</si>
  <si>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</si>
  <si>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</si>
  <si>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</si>
  <si>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</si>
  <si>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</si>
  <si>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</si>
  <si>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</si>
  <si>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</si>
  <si>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</si>
  <si>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</si>
  <si>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</si>
  <si>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</si>
  <si>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</si>
  <si>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</si>
  <si>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</si>
  <si>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</si>
  <si>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</si>
  <si>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</si>
  <si>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</si>
  <si>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</si>
  <si>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</si>
  <si>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</si>
  <si>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</si>
  <si>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</si>
  <si>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</si>
  <si>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</si>
  <si>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</si>
  <si>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</si>
  <si>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</si>
  <si>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</si>
  <si>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</si>
  <si>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</si>
  <si>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</si>
  <si>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</si>
  <si>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</si>
  <si>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</si>
  <si>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</si>
  <si>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</si>
  <si>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</si>
  <si>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</si>
  <si>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</si>
  <si>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</si>
  <si>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</si>
  <si>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</si>
  <si>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</si>
  <si>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</si>
  <si>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</si>
  <si>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</si>
  <si>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</si>
  <si>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</si>
  <si>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</si>
  <si>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</si>
  <si>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</si>
  <si>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</si>
  <si>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</si>
  <si>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</si>
  <si>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</si>
  <si>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</si>
  <si>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</si>
  <si>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</si>
  <si>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</si>
  <si>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</si>
  <si>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</si>
  <si>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</si>
  <si>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</si>
  <si>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</si>
  <si>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</si>
  <si>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</si>
  <si>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</si>
  <si>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</si>
  <si>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</si>
  <si>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</si>
  <si>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</si>
  <si>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</si>
  <si>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</si>
  <si>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</si>
  <si>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</si>
  <si>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</si>
  <si>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</si>
  <si>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</si>
  <si>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</si>
  <si>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</si>
  <si>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</si>
  <si>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</si>
  <si>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</si>
  <si>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</si>
  <si>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</si>
  <si>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</si>
  <si>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</si>
  <si>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</si>
  <si>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</si>
  <si>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</si>
  <si>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</si>
  <si>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</si>
  <si>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</si>
  <si>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</si>
  <si>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</si>
  <si>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</si>
  <si>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</si>
  <si>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</si>
  <si>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</si>
  <si>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</si>
  <si>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</si>
  <si>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</si>
  <si>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</si>
  <si>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</si>
  <si>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</si>
  <si>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</si>
  <si>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</si>
  <si>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</si>
  <si>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</si>
  <si>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</si>
  <si>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</si>
  <si>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</si>
  <si>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</si>
  <si>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</si>
  <si>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</si>
  <si>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</si>
  <si>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</si>
  <si>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</si>
  <si>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</si>
  <si>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</si>
  <si>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</si>
  <si>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</si>
  <si>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</si>
  <si>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</si>
  <si>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</si>
  <si>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</si>
  <si>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</si>
  <si>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</si>
  <si>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</si>
  <si>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</si>
  <si>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</si>
  <si>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</si>
  <si>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</si>
  <si>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</si>
  <si>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</si>
  <si>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</si>
  <si>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</si>
  <si>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</si>
  <si>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</si>
  <si>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</si>
  <si>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</si>
  <si>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</si>
  <si>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</si>
  <si>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</si>
  <si>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</si>
  <si>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</si>
  <si>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</si>
  <si>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</si>
  <si>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</si>
  <si>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</si>
  <si>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</si>
  <si>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</si>
  <si>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</si>
  <si>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</si>
  <si>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</si>
  <si>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</si>
  <si>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</si>
  <si>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</si>
  <si>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</si>
  <si>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</si>
  <si>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</si>
  <si>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</si>
  <si>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</si>
  <si>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</si>
  <si>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</si>
  <si>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</si>
  <si>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</si>
  <si>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</si>
  <si>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</si>
  <si>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</si>
  <si>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</si>
  <si>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</si>
  <si>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</si>
  <si>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</si>
  <si>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</si>
  <si>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</si>
  <si>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</si>
  <si>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</si>
  <si>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</si>
  <si>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</si>
  <si>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</si>
  <si>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</si>
  <si>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</si>
  <si>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</si>
  <si>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</si>
  <si>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</si>
  <si>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</si>
  <si>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</si>
  <si>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</si>
  <si>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</si>
  <si>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</si>
  <si>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</si>
  <si>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</si>
  <si>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</si>
  <si>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</si>
  <si>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</si>
  <si>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</si>
  <si>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</si>
  <si>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</si>
  <si>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</si>
  <si>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</si>
  <si>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</si>
  <si>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</si>
  <si>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</si>
  <si>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</si>
  <si>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</si>
  <si>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</si>
  <si>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</si>
  <si>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</si>
  <si>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</si>
  <si>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</si>
  <si>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</si>
  <si>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</si>
  <si>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</si>
  <si>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</si>
  <si>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</si>
  <si>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</si>
  <si>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</si>
  <si>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</si>
  <si>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</si>
  <si>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</si>
  <si>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</si>
  <si>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</si>
  <si>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</si>
  <si>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</si>
  <si>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</si>
  <si>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</si>
  <si>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</si>
  <si>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</si>
  <si>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</si>
  <si>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</si>
  <si>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</si>
  <si>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</si>
  <si>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</si>
  <si>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</si>
  <si>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</si>
  <si>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</si>
  <si>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</si>
  <si>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</si>
  <si>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</si>
  <si>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</si>
  <si>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</si>
  <si>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</si>
  <si>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</si>
  <si>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</si>
  <si>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</si>
  <si>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</si>
  <si>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</si>
  <si>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</si>
  <si>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</si>
  <si>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</si>
  <si>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</si>
  <si>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</si>
  <si>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</si>
  <si>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</si>
  <si>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</si>
  <si>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</si>
  <si>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</si>
  <si>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</si>
  <si>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</si>
  <si>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</si>
  <si>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</si>
  <si>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</si>
  <si>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</si>
  <si>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</si>
  <si>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</si>
  <si>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</si>
  <si>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</si>
  <si>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</si>
  <si>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</si>
  <si>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</si>
  <si>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</si>
  <si>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</si>
  <si>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</si>
  <si>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</si>
  <si>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</si>
  <si>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</si>
  <si>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</si>
  <si>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</si>
  <si>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</si>
  <si>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</si>
  <si>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</si>
  <si>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</si>
  <si>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</si>
  <si>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</si>
  <si>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</si>
  <si>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</si>
  <si>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</si>
  <si>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</si>
  <si>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</si>
  <si>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</si>
  <si>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</si>
  <si>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</si>
  <si>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</si>
  <si>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</si>
  <si>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</si>
  <si>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</si>
  <si>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</si>
  <si>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</si>
  <si>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</si>
  <si>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</si>
  <si>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</si>
  <si>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</si>
  <si>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</si>
  <si>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</si>
  <si>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</si>
  <si>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</si>
  <si>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</si>
  <si>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</si>
  <si>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</si>
  <si>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</si>
  <si>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</si>
  <si>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</si>
  <si>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</si>
  <si>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</si>
  <si>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</si>
  <si>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</si>
  <si>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</si>
  <si>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</si>
  <si>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</si>
  <si>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</si>
  <si>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</si>
  <si>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</si>
  <si>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</si>
  <si>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</si>
  <si>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</si>
  <si>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</si>
  <si>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</si>
  <si>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</si>
  <si>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</si>
  <si>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</si>
  <si>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</si>
  <si>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</si>
  <si>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</si>
  <si>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</si>
  <si>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</si>
  <si>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</si>
  <si>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</si>
  <si>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</si>
  <si>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</si>
  <si>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</si>
  <si>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</si>
  <si>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</si>
  <si>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</si>
  <si>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</si>
  <si>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</si>
  <si>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</si>
  <si>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</si>
  <si>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</si>
  <si>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</si>
  <si>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</si>
  <si>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</si>
  <si>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</si>
  <si>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</si>
  <si>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</si>
  <si>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</si>
  <si>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</si>
  <si>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</si>
  <si>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</si>
  <si>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</si>
  <si>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</si>
  <si>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</si>
  <si>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</si>
  <si>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</si>
  <si>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</si>
  <si>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</si>
  <si>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</si>
  <si>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</si>
  <si>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</si>
  <si>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</si>
  <si>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</si>
  <si>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</si>
  <si>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</si>
  <si>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</si>
  <si>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</si>
  <si>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</si>
  <si>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</si>
  <si>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</si>
  <si>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</si>
  <si>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</si>
  <si>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</si>
  <si>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</si>
  <si>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</si>
  <si>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</si>
  <si>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</si>
  <si>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</si>
  <si>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</si>
  <si>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</si>
  <si>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</si>
  <si>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</si>
  <si>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</si>
  <si>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</si>
  <si>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</si>
  <si>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</si>
  <si>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</si>
  <si>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</si>
  <si>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</si>
  <si>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</si>
  <si>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</si>
  <si>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</si>
  <si>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</si>
  <si>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</si>
  <si>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</si>
  <si>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</si>
  <si>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</si>
  <si>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</si>
  <si>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</si>
  <si>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</si>
  <si>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</si>
  <si>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</si>
  <si>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</si>
  <si>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</si>
  <si>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</si>
  <si>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</si>
  <si>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</si>
  <si>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</si>
  <si>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</si>
  <si>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</si>
  <si>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</si>
  <si>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</si>
  <si>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</si>
  <si>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</si>
  <si>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</si>
  <si>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</si>
  <si>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</si>
  <si>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</si>
  <si>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</si>
  <si>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</si>
  <si>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</si>
  <si>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</si>
  <si>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</si>
  <si>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</si>
  <si>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</si>
  <si>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</si>
  <si>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</si>
  <si>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</si>
  <si>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</si>
  <si>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</si>
  <si>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</si>
  <si>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</si>
  <si>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</si>
  <si>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</si>
  <si>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</si>
  <si>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</si>
  <si>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</si>
  <si>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</si>
  <si>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</si>
  <si>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</si>
  <si>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</si>
  <si>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</si>
  <si>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</si>
  <si>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</si>
  <si>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</si>
  <si>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</si>
  <si>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</si>
  <si>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</si>
  <si>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</si>
  <si>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</si>
  <si>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</si>
  <si>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</si>
  <si>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</si>
  <si>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</si>
  <si>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</si>
  <si>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</si>
  <si>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</si>
  <si>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</si>
  <si>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</si>
  <si>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</si>
  <si>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</si>
  <si>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</si>
  <si>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</si>
  <si>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</si>
  <si>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</si>
  <si>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</si>
  <si>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</si>
  <si>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</si>
  <si>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</si>
  <si>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</si>
  <si>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</si>
  <si>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</si>
  <si>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</si>
  <si>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</si>
  <si>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</si>
  <si>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</si>
  <si>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</si>
  <si>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</si>
  <si>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</si>
  <si>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</si>
  <si>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</si>
  <si>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</si>
  <si>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</si>
  <si>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</si>
  <si>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</si>
  <si>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</si>
  <si>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</si>
  <si>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</si>
  <si>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</si>
  <si>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</si>
  <si>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</si>
  <si>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</si>
  <si>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</si>
  <si>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</si>
  <si>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</si>
  <si>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</si>
  <si>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</si>
  <si>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</si>
  <si>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</si>
  <si>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</si>
  <si>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</si>
  <si>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</si>
  <si>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</si>
  <si>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</si>
  <si>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</si>
  <si>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</si>
  <si>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</si>
  <si>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</si>
  <si>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</si>
  <si>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</si>
  <si>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</si>
  <si>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</si>
  <si>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</si>
  <si>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</si>
  <si>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</si>
  <si>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</si>
  <si>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</si>
  <si>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</si>
  <si>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</si>
  <si>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</si>
  <si>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</si>
  <si>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</si>
  <si>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</si>
  <si>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</si>
  <si>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</si>
  <si>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</si>
  <si>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</si>
  <si>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</si>
  <si>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</si>
  <si>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</si>
  <si>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</si>
  <si>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</si>
  <si>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</si>
  <si>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</si>
  <si>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</si>
  <si>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</si>
  <si>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</si>
  <si>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</si>
  <si>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</si>
  <si>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</si>
  <si>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</si>
  <si>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</si>
  <si>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</si>
  <si>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</si>
  <si>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</si>
  <si>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</si>
  <si>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</si>
  <si>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</si>
  <si>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</si>
  <si>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</si>
  <si>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</si>
  <si>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</si>
  <si>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</si>
  <si>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</si>
  <si>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</si>
  <si>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</si>
  <si>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</si>
  <si>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</si>
  <si>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</si>
  <si>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</si>
  <si>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</si>
  <si>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</si>
  <si>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</si>
  <si>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</si>
  <si>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</si>
  <si>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</si>
  <si>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</si>
  <si>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</si>
  <si>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</si>
  <si>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</si>
  <si>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</si>
  <si>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</si>
  <si>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</si>
  <si>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</si>
  <si>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</si>
  <si>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</si>
  <si>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</si>
  <si>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</si>
  <si>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</si>
  <si>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</si>
  <si>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</si>
  <si>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</si>
  <si>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</si>
  <si>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</si>
  <si>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</si>
  <si>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</si>
  <si>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</si>
  <si>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</si>
  <si>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</si>
  <si>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</si>
  <si>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</si>
  <si>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</si>
  <si>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</si>
  <si>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</si>
  <si>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</si>
  <si>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</si>
  <si>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</si>
  <si>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</si>
  <si>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</si>
  <si>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</si>
  <si>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</si>
  <si>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</si>
  <si>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</si>
  <si>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</si>
  <si>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</si>
  <si>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</si>
  <si>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</si>
  <si>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</si>
  <si>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</si>
  <si>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</si>
  <si>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</si>
  <si>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</si>
  <si>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</si>
  <si>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</si>
  <si>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</si>
  <si>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</si>
  <si>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</si>
  <si>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</si>
  <si>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</si>
  <si>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</si>
  <si>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</si>
  <si>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</si>
  <si>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</si>
  <si>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</si>
  <si>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</si>
  <si>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</si>
  <si>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</si>
  <si>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</si>
  <si>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</si>
  <si>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</si>
  <si>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</si>
  <si>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</si>
  <si>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</si>
  <si>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</si>
  <si>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</si>
  <si>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</si>
  <si>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</si>
  <si>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</si>
  <si>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</si>
  <si>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</si>
  <si>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</si>
  <si>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</si>
  <si>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</si>
  <si>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</si>
  <si>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</si>
  <si>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</si>
  <si>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</si>
  <si>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</si>
  <si>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</si>
  <si>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</si>
  <si>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</si>
  <si>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</si>
  <si>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</si>
  <si>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</si>
  <si>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</si>
  <si>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</si>
  <si>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</si>
  <si>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</si>
  <si>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</si>
  <si>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</si>
  <si>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</si>
  <si>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</si>
  <si>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</si>
  <si>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</si>
  <si>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</si>
  <si>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</si>
  <si>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</si>
  <si>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</si>
  <si>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</si>
  <si>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</si>
  <si>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</si>
  <si>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</si>
  <si>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</si>
  <si>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</si>
  <si>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</si>
  <si>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</si>
  <si>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</si>
  <si>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</si>
  <si>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</si>
  <si>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</si>
  <si>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</si>
  <si>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</si>
  <si>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</si>
  <si>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</si>
  <si>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</si>
  <si>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</si>
  <si>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</si>
  <si>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</si>
  <si>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</si>
  <si>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</si>
  <si>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</si>
  <si>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</si>
  <si>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</si>
  <si>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</si>
  <si>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</si>
  <si>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</si>
  <si>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</si>
  <si>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</si>
  <si>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</si>
  <si>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</si>
  <si>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</si>
  <si>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</si>
  <si>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</si>
  <si>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</si>
  <si>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</si>
  <si>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</si>
  <si>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</si>
  <si>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</si>
  <si>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</si>
  <si>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</si>
  <si>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</si>
  <si>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</si>
  <si>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</si>
  <si>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</si>
  <si>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</si>
  <si>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</si>
  <si>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</si>
  <si>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</si>
  <si>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</si>
  <si>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</si>
  <si>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</si>
  <si>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</si>
  <si>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</si>
  <si>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</si>
  <si>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</si>
  <si>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</si>
  <si>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</si>
  <si>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</si>
  <si>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</si>
  <si>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</si>
  <si>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</si>
  <si>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</si>
  <si>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</si>
  <si>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</si>
  <si>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</si>
  <si>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</si>
  <si>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</si>
  <si>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</si>
  <si>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</si>
  <si>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</si>
  <si>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</si>
  <si>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</si>
  <si>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</si>
  <si>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</si>
  <si>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</si>
  <si>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</si>
  <si>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</si>
  <si>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</si>
  <si>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</si>
  <si>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</si>
  <si>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</si>
  <si>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</si>
  <si>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</si>
  <si>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</si>
  <si>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</si>
  <si>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</si>
  <si>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</si>
  <si>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</si>
  <si>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</si>
  <si>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</si>
  <si>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</si>
  <si>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</si>
  <si>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</si>
  <si>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</si>
  <si>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</si>
  <si>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</si>
  <si>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</si>
  <si>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</si>
  <si>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</si>
  <si>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</si>
  <si>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</si>
  <si>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</si>
  <si>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</si>
  <si>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</si>
  <si>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</si>
  <si>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</si>
  <si>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</si>
  <si>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</si>
  <si>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</si>
  <si>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</si>
  <si>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</si>
  <si>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</si>
  <si>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</si>
  <si>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</si>
  <si>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</si>
  <si>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</si>
  <si>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</si>
  <si>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</si>
  <si>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</si>
  <si>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</si>
  <si>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</si>
  <si>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</si>
  <si>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</si>
  <si>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</si>
  <si>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</si>
  <si>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</si>
  <si>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</si>
  <si>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</si>
  <si>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</si>
  <si>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</si>
  <si>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</si>
  <si>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</si>
  <si>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</si>
  <si>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</si>
  <si>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</si>
  <si>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</si>
  <si>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</si>
  <si>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</si>
  <si>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</si>
  <si>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</si>
  <si>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</si>
  <si>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</si>
  <si>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</si>
  <si>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</si>
  <si>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</si>
  <si>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</si>
  <si>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</si>
  <si>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</si>
  <si>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</si>
  <si>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</si>
  <si>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</si>
  <si>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</si>
  <si>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</si>
  <si>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</si>
  <si>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</si>
  <si>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</si>
  <si>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</si>
  <si>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</si>
  <si>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</si>
  <si>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</si>
  <si>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</si>
  <si>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</si>
  <si>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</si>
  <si>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</si>
  <si>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</si>
  <si>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</si>
  <si>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</si>
  <si>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</si>
  <si>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</si>
  <si>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</si>
  <si>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</si>
  <si>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</si>
  <si>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</si>
  <si>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</si>
  <si>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</si>
  <si>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</si>
  <si>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</si>
  <si>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</si>
  <si>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</si>
  <si>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</si>
  <si>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</si>
  <si>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</si>
  <si>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</si>
  <si>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</si>
  <si>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</si>
  <si>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</si>
  <si>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</si>
  <si>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</si>
  <si>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</si>
  <si>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</si>
  <si>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</si>
  <si>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</si>
  <si>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</si>
  <si>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</si>
  <si>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</si>
  <si>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</si>
  <si>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</si>
  <si>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</si>
  <si>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</si>
  <si>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</si>
  <si>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</si>
  <si>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</si>
  <si>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</si>
  <si>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</si>
  <si>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</si>
  <si>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</si>
  <si>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</si>
  <si>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</si>
  <si>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</si>
  <si>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</si>
  <si>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</si>
  <si>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</si>
  <si>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</si>
  <si>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</si>
  <si>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</si>
  <si>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</si>
  <si>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</si>
  <si>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</si>
  <si>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</si>
  <si>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</si>
  <si>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</si>
  <si>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</si>
  <si>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</si>
  <si>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</si>
  <si>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</si>
  <si>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</si>
  <si>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</si>
  <si>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</si>
  <si>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</si>
  <si>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</si>
  <si>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</si>
  <si>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</si>
  <si>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</si>
  <si>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</si>
  <si>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</si>
  <si>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</si>
  <si>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</si>
  <si>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</si>
  <si>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</si>
  <si>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</si>
  <si>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</si>
  <si>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</si>
  <si>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</si>
  <si>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</si>
  <si>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</si>
  <si>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</si>
  <si>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</si>
  <si>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</si>
  <si>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</si>
  <si>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</si>
  <si>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</si>
  <si>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</si>
  <si>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</si>
  <si>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</si>
  <si>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</si>
  <si>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</si>
  <si>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</si>
  <si>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</si>
  <si>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</si>
  <si>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</si>
  <si>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</si>
  <si>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</si>
  <si>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</si>
  <si>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</si>
  <si>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</si>
  <si>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</si>
  <si>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</si>
  <si>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</si>
  <si>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</si>
  <si>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</si>
  <si>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</si>
  <si>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</si>
  <si>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</si>
  <si>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</si>
  <si>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</si>
  <si>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</si>
  <si>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</si>
  <si>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</si>
  <si>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</si>
  <si>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</si>
  <si>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</si>
  <si>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</si>
  <si>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</si>
  <si>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</si>
  <si>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</si>
  <si>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</si>
  <si>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</si>
  <si>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</si>
  <si>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</si>
  <si>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</si>
  <si>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</si>
  <si>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</si>
  <si>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</si>
  <si>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</si>
  <si>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</si>
  <si>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</si>
  <si>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</si>
  <si>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</si>
  <si>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</si>
  <si>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</si>
  <si>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</si>
  <si>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</si>
  <si>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</si>
  <si>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</si>
  <si>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</si>
  <si>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</si>
  <si>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</si>
  <si>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</si>
  <si>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</si>
  <si>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</si>
  <si>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</si>
  <si>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</si>
  <si>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</si>
  <si>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</si>
  <si>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</si>
  <si>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</si>
  <si>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</si>
  <si>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</si>
  <si>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</si>
  <si>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</si>
  <si>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</si>
  <si>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</si>
  <si>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</si>
  <si>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</si>
  <si>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</si>
  <si>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</si>
  <si>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</si>
  <si>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</si>
  <si>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</si>
  <si>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</si>
  <si>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</si>
  <si>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</si>
  <si>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</si>
  <si>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</si>
  <si>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</si>
  <si>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</si>
  <si>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</si>
  <si>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</si>
  <si>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</si>
  <si>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</si>
  <si>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</si>
  <si>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</si>
  <si>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</si>
  <si>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</si>
  <si>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</si>
  <si>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</si>
  <si>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</si>
  <si>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</si>
  <si>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</si>
  <si>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</si>
  <si>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</si>
  <si>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</si>
  <si>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</si>
  <si>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</si>
  <si>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</si>
  <si>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</si>
  <si>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</si>
  <si>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</si>
  <si>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</si>
  <si>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</si>
  <si>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</si>
  <si>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</si>
  <si>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</si>
  <si>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</si>
  <si>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</si>
  <si>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</si>
  <si>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</si>
  <si>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</si>
  <si>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</si>
  <si>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</si>
  <si>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</si>
  <si>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</si>
  <si>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</si>
  <si>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</si>
  <si>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</si>
  <si>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</si>
  <si>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</si>
  <si>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</si>
  <si>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</si>
  <si>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</si>
  <si>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</si>
  <si>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</si>
  <si>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</si>
  <si>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</si>
  <si>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</si>
  <si>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</si>
  <si>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</si>
  <si>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</si>
  <si>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</si>
  <si>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</si>
  <si>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</si>
  <si>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</si>
  <si>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</si>
  <si>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</si>
  <si>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</si>
  <si>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</si>
  <si>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</si>
  <si>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</si>
  <si>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</si>
  <si>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</si>
  <si>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</si>
  <si>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</si>
  <si>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</si>
  <si>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</si>
  <si>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</si>
  <si>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</si>
  <si>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</si>
  <si>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</si>
  <si>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</si>
  <si>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</si>
  <si>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</si>
  <si>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</si>
  <si>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</si>
  <si>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</si>
  <si>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</si>
  <si>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</si>
  <si>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</si>
  <si>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</si>
  <si>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</si>
  <si>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</si>
  <si>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</si>
  <si>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</si>
  <si>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</si>
  <si>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</si>
  <si>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</si>
  <si>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</si>
  <si>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</si>
  <si>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</si>
  <si>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</si>
  <si>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</si>
  <si>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</si>
  <si>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</si>
  <si>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</si>
  <si>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</si>
  <si>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</si>
  <si>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</si>
  <si>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</si>
  <si>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</si>
  <si>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</si>
  <si>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</si>
  <si>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</si>
  <si>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</si>
  <si>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</si>
  <si>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</si>
  <si>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</si>
  <si>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</si>
  <si>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</si>
  <si>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</si>
  <si>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</si>
  <si>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</si>
  <si>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</si>
  <si>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</si>
  <si>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</si>
  <si>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</si>
  <si>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</si>
  <si>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</si>
  <si>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</si>
  <si>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</si>
  <si>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</si>
  <si>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</si>
  <si>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</si>
  <si>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</si>
  <si>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</si>
  <si>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</si>
  <si>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</si>
  <si>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</si>
  <si>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</si>
  <si>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</si>
  <si>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</si>
  <si>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</si>
  <si>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</si>
  <si>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</si>
  <si>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</si>
  <si>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</si>
  <si>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</si>
  <si>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</si>
  <si>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</si>
  <si>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</si>
  <si>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</si>
  <si>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</si>
  <si>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</si>
  <si>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</si>
  <si>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</si>
  <si>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</si>
  <si>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</si>
  <si>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</si>
  <si>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</si>
  <si>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</si>
  <si>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</si>
  <si>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</si>
  <si>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</si>
  <si>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</si>
  <si>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</si>
  <si>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</si>
  <si>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</si>
  <si>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</si>
  <si>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</si>
  <si>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</si>
  <si>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</si>
  <si>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</si>
  <si>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</si>
  <si>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</si>
  <si>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</si>
  <si>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</si>
  <si>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</si>
  <si>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</si>
  <si>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</si>
  <si>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</si>
  <si>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</si>
  <si>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</si>
  <si>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</si>
  <si>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</si>
  <si>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</si>
  <si>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</si>
  <si>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</si>
  <si>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</si>
  <si>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</si>
  <si>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</si>
  <si>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</si>
  <si>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</si>
  <si>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</si>
  <si>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</si>
  <si>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</si>
  <si>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</si>
  <si>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</si>
  <si>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</si>
  <si>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</si>
  <si>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</si>
  <si>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</si>
  <si>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</si>
  <si>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</si>
  <si>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</si>
  <si>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</si>
  <si>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</si>
  <si>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</si>
  <si>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</si>
  <si>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</si>
  <si>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</si>
  <si>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</si>
  <si>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</si>
  <si>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</si>
  <si>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</si>
  <si>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</si>
  <si>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</si>
  <si>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</si>
  <si>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</si>
  <si>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</si>
  <si>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</si>
  <si>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</si>
  <si>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</si>
  <si>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</si>
  <si>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</si>
  <si>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</si>
  <si>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</si>
  <si>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</si>
  <si>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</si>
  <si>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</si>
  <si>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</si>
  <si>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</si>
  <si>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</si>
  <si>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</si>
  <si>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</si>
  <si>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</si>
  <si>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</si>
  <si>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</si>
  <si>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</si>
  <si>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</si>
  <si>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</si>
  <si>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</si>
  <si>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</si>
  <si>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</si>
  <si>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</si>
  <si>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</si>
  <si>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</si>
  <si>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</si>
  <si>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</si>
  <si>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</si>
  <si>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</si>
  <si>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</si>
  <si>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</si>
  <si>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</si>
  <si>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</si>
  <si>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</si>
  <si>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</si>
  <si>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</si>
  <si>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</si>
  <si>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</si>
  <si>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</si>
  <si>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</si>
  <si>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</si>
  <si>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</si>
  <si>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</si>
  <si>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</si>
  <si>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</si>
  <si>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</si>
  <si>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</si>
  <si>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</si>
  <si>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</si>
  <si>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</si>
  <si>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</si>
  <si>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</si>
  <si>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</si>
  <si>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</si>
  <si>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</si>
  <si>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</si>
  <si>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</si>
  <si>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</si>
  <si>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</si>
  <si>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</si>
  <si>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</si>
  <si>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</si>
  <si>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</si>
  <si>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</si>
  <si>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</si>
  <si>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</si>
  <si>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</si>
  <si>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</si>
  <si>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</si>
  <si>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</si>
  <si>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</si>
  <si>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</si>
  <si>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</si>
  <si>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</si>
  <si>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</si>
  <si>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</si>
  <si>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</si>
  <si>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</si>
  <si>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</si>
  <si>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</si>
  <si>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</si>
  <si>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</si>
  <si>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</si>
  <si>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</si>
  <si>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</si>
  <si>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</si>
  <si>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</si>
  <si>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</si>
  <si>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</si>
  <si>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</si>
  <si>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</si>
  <si>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</si>
  <si>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</si>
  <si>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</si>
  <si>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</si>
  <si>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</si>
  <si>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</si>
  <si>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</si>
  <si>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</si>
  <si>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</si>
  <si>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</si>
  <si>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</si>
  <si>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</si>
  <si>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</si>
  <si>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</si>
  <si>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</si>
  <si>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</si>
  <si>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</si>
  <si>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</si>
  <si>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</si>
  <si>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</si>
  <si>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</si>
  <si>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</si>
  <si>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</si>
  <si>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</si>
  <si>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</si>
  <si>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</si>
  <si>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</si>
  <si>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</si>
  <si>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</si>
  <si>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</si>
  <si>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</si>
  <si>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</si>
  <si>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</si>
  <si>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</si>
  <si>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</si>
  <si>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</si>
  <si>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</si>
  <si>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</si>
  <si>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</si>
  <si>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</si>
  <si>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</si>
  <si>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</si>
  <si>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</si>
  <si>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</si>
  <si>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</si>
  <si>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</si>
  <si>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</si>
  <si>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</si>
  <si>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</si>
  <si>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</si>
  <si>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</si>
  <si>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</si>
  <si>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</si>
  <si>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</si>
  <si>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</si>
  <si>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</si>
  <si>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</si>
  <si>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</si>
  <si>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</si>
  <si>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</si>
  <si>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</si>
  <si>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</si>
  <si>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</si>
  <si>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</si>
  <si>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</si>
  <si>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</si>
  <si>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</si>
  <si>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</si>
  <si>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</si>
  <si>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</si>
  <si>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</si>
  <si>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</si>
  <si>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</si>
  <si>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</si>
  <si>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</si>
  <si>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</si>
  <si>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</si>
  <si>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</si>
  <si>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</si>
  <si>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</si>
  <si>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</si>
  <si>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</si>
  <si>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</si>
  <si>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</si>
  <si>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</si>
  <si>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</si>
  <si>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</si>
  <si>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</si>
  <si>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</si>
  <si>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</si>
  <si>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</si>
  <si>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</si>
  <si>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</si>
  <si>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</si>
  <si>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</si>
  <si>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</si>
  <si>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</si>
  <si>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</si>
  <si>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</si>
  <si>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</si>
  <si>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</si>
  <si>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</si>
  <si>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</si>
  <si>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</si>
  <si>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</si>
  <si>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</si>
  <si>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</si>
  <si>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</si>
  <si>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</si>
  <si>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</si>
  <si>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</si>
  <si>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</si>
  <si>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</si>
  <si>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</si>
  <si>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</si>
  <si>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</si>
  <si>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</si>
  <si>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</si>
  <si>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</si>
  <si>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</si>
  <si>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</si>
  <si>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</si>
  <si>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</si>
  <si>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</si>
  <si>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</si>
  <si>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</si>
  <si>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</si>
  <si>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</si>
  <si>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</si>
  <si>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</si>
  <si>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</si>
  <si>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</si>
  <si>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</si>
  <si>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</si>
  <si>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</si>
  <si>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</si>
  <si>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</si>
  <si>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</si>
  <si>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</si>
  <si>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</si>
  <si>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</si>
  <si>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</si>
  <si>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</si>
  <si>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</si>
  <si>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</si>
  <si>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</si>
  <si>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</si>
  <si>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</si>
  <si>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</si>
  <si>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</si>
  <si>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</si>
  <si>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</si>
  <si>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</si>
  <si>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</si>
  <si>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</si>
  <si>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</si>
  <si>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</si>
  <si>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</si>
  <si>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</si>
  <si>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</si>
  <si>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</si>
  <si>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</si>
  <si>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</si>
  <si>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</si>
  <si>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</si>
  <si>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</si>
  <si>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</si>
  <si>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</si>
  <si>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</si>
  <si>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</si>
  <si>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</si>
  <si>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</si>
  <si>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</si>
  <si>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</si>
  <si>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</si>
  <si>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</si>
  <si>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</si>
  <si>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</si>
  <si>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</si>
  <si>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</si>
  <si>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</si>
  <si>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</si>
  <si>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</si>
  <si>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</si>
  <si>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</si>
  <si>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</si>
  <si>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</si>
  <si>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</si>
  <si>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</si>
  <si>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</si>
  <si>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</si>
  <si>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</si>
  <si>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</si>
  <si>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</si>
  <si>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</si>
  <si>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</si>
  <si>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</si>
  <si>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</si>
  <si>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</si>
  <si>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</si>
  <si>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</si>
  <si>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</si>
  <si>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</si>
  <si>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</si>
  <si>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</si>
  <si>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</si>
  <si>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</si>
  <si>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</si>
  <si>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</si>
  <si>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</si>
  <si>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</si>
  <si>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</si>
  <si>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</si>
  <si>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</si>
  <si>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</si>
  <si>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</si>
  <si>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</si>
  <si>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</si>
  <si>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</si>
  <si>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</si>
  <si>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</si>
  <si>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</si>
  <si>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</si>
  <si>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</si>
  <si>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</si>
  <si>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</si>
  <si>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</si>
  <si>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</si>
  <si>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</si>
  <si>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</si>
  <si>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</si>
  <si>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</si>
  <si>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</si>
  <si>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</si>
  <si>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</si>
  <si>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</si>
  <si>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</si>
  <si>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</si>
  <si>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</si>
  <si>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</si>
  <si>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</si>
  <si>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</si>
  <si>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</si>
  <si>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</si>
  <si>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</si>
  <si>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</si>
  <si>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</si>
  <si>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</si>
  <si>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</si>
  <si>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</si>
  <si>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</si>
  <si>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</si>
  <si>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</si>
  <si>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</si>
  <si>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</si>
  <si>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</si>
  <si>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</si>
  <si>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</si>
  <si>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</si>
  <si>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</si>
  <si>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</si>
  <si>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</si>
  <si>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</si>
  <si>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</si>
  <si>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</si>
  <si>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</si>
  <si>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</si>
  <si>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</si>
  <si>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</si>
  <si>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</si>
  <si>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</si>
  <si>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</si>
  <si>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</si>
  <si>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</si>
  <si>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</si>
  <si>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</si>
  <si>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</si>
  <si>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</si>
  <si>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</si>
  <si>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</si>
  <si>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</si>
  <si>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</si>
  <si>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</si>
  <si>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</si>
  <si>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</si>
  <si>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</si>
  <si>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</si>
  <si>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</si>
  <si>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</si>
  <si>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</si>
  <si>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</si>
  <si>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</si>
  <si>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</si>
  <si>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</si>
  <si>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</si>
  <si>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</si>
  <si>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</si>
  <si>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</si>
  <si>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</si>
  <si>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</si>
  <si>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</si>
  <si>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</si>
  <si>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</si>
  <si>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</si>
  <si>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</si>
  <si>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</si>
  <si>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</si>
  <si>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</si>
  <si>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</si>
  <si>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</si>
  <si>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</si>
  <si>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</si>
  <si>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</si>
  <si>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</si>
  <si>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</si>
  <si>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</si>
  <si>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</si>
  <si>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</si>
  <si>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</si>
  <si>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</si>
  <si>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</si>
  <si>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</si>
  <si>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</si>
  <si>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</si>
  <si>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</si>
  <si>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</si>
  <si>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</si>
  <si>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</si>
  <si>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</si>
  <si>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</si>
  <si>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</si>
  <si>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</si>
  <si>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</si>
  <si>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</si>
  <si>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</si>
  <si>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</si>
  <si>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</si>
  <si>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</si>
  <si>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</si>
  <si>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</si>
  <si>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</si>
  <si>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</si>
  <si>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</si>
  <si>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</si>
  <si>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</si>
  <si>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</si>
  <si>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</si>
  <si>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</si>
  <si>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</si>
  <si>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</si>
  <si>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</si>
  <si>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</si>
  <si>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</si>
  <si>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</si>
  <si>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</si>
  <si>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</si>
  <si>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</si>
  <si>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</si>
  <si>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</si>
  <si>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</si>
  <si>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</si>
  <si>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</si>
  <si>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</si>
  <si>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</si>
  <si>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</si>
  <si>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</si>
  <si>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</si>
  <si>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</si>
  <si>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</si>
  <si>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</si>
  <si>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</si>
  <si>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</si>
  <si>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</si>
  <si>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</si>
  <si>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</si>
  <si>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</si>
  <si>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</si>
  <si>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</si>
  <si>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</si>
  <si>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</si>
  <si>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</si>
  <si>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</si>
  <si>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</si>
  <si>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</si>
  <si>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</si>
  <si>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</si>
  <si>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</si>
  <si>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</si>
  <si>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</si>
  <si>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</si>
  <si>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</si>
  <si>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</si>
  <si>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</si>
  <si>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</si>
  <si>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</si>
  <si>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</si>
  <si>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</si>
  <si>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</si>
  <si>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</si>
  <si>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</si>
  <si>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</si>
  <si>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</si>
  <si>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</si>
  <si>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</si>
  <si>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</si>
  <si>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</si>
  <si>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</si>
  <si>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</si>
  <si>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</si>
  <si>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</si>
  <si>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</si>
  <si>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</si>
  <si>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</si>
  <si>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</si>
  <si>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</si>
  <si>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</si>
  <si>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</si>
  <si>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</si>
  <si>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</si>
  <si>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</si>
  <si>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</si>
  <si>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</si>
  <si>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</si>
  <si>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</si>
  <si>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</si>
  <si>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</si>
  <si>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</si>
  <si>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</si>
  <si>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</si>
  <si>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</si>
  <si>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</si>
  <si>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</si>
  <si>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</si>
  <si>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</si>
  <si>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</si>
  <si>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</si>
  <si>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</si>
  <si>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</si>
  <si>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</si>
  <si>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</si>
  <si>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</si>
  <si>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</si>
  <si>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</si>
  <si>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</si>
  <si>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</si>
  <si>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</si>
  <si>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</si>
  <si>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</si>
  <si>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</si>
  <si>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</si>
  <si>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</si>
  <si>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</si>
  <si>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</si>
  <si>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</si>
  <si>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</si>
  <si>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</si>
  <si>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</si>
  <si>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</si>
  <si>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</si>
  <si>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</si>
  <si>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</si>
  <si>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</si>
  <si>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</si>
  <si>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</si>
  <si>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</si>
  <si>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</si>
  <si>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</si>
  <si>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</si>
  <si>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</si>
  <si>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</si>
  <si>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</si>
  <si>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</si>
  <si>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</si>
  <si>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</si>
  <si>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</si>
  <si>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</si>
  <si>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</si>
  <si>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</si>
  <si>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</si>
  <si>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</si>
  <si>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</si>
  <si>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</si>
  <si>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</si>
  <si>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</si>
  <si>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</si>
  <si>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</si>
  <si>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</si>
  <si>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</si>
  <si>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</si>
  <si>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</si>
  <si>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</si>
  <si>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</si>
  <si>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</si>
  <si>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</si>
  <si>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</si>
  <si>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</si>
  <si>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</si>
  <si>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</si>
  <si>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</si>
  <si>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</si>
  <si>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</si>
  <si>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</si>
  <si>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</si>
  <si>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</si>
  <si>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</si>
  <si>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</si>
  <si>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</si>
  <si>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</si>
  <si>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</si>
  <si>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</si>
  <si>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</si>
  <si>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</si>
  <si>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</si>
  <si>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</si>
  <si>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</si>
  <si>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</si>
  <si>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</si>
  <si>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</si>
  <si>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</si>
  <si>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</si>
  <si>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</si>
  <si>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</si>
  <si>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</si>
  <si>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</si>
  <si>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</si>
  <si>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</si>
  <si>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</si>
  <si>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</si>
  <si>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</si>
  <si>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</si>
  <si>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</si>
  <si>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</si>
  <si>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</si>
  <si>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</si>
  <si>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</si>
  <si>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</si>
  <si>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</si>
  <si>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</si>
  <si>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</si>
  <si>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</si>
  <si>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</si>
  <si>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</si>
  <si>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</si>
  <si>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</si>
  <si>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</si>
  <si>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</si>
  <si>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</si>
  <si>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</si>
  <si>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</si>
  <si>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</si>
  <si>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</si>
  <si>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</si>
  <si>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</si>
  <si>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</si>
  <si>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</si>
  <si>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</si>
  <si>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</si>
  <si>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</si>
  <si>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</si>
  <si>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</si>
  <si>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</si>
  <si>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</si>
  <si>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</si>
  <si>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</si>
  <si>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</si>
  <si>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</si>
  <si>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</si>
  <si>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</si>
  <si>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</si>
  <si>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</si>
  <si>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</si>
  <si>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</si>
  <si>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</si>
  <si>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</si>
  <si>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</si>
  <si>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</si>
  <si>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</si>
  <si>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</si>
  <si>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</si>
  <si>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</si>
  <si>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</si>
  <si>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</si>
  <si>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</si>
  <si>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</si>
  <si>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</si>
  <si>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</si>
  <si>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</si>
  <si>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</si>
  <si>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</si>
  <si>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</si>
  <si>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</si>
  <si>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</si>
  <si>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</si>
  <si>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</si>
  <si>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</si>
  <si>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</si>
  <si>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</si>
  <si>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</si>
  <si>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</si>
  <si>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</si>
  <si>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</si>
  <si>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</si>
  <si>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</si>
  <si>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</si>
  <si>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</si>
  <si>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</si>
  <si>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</si>
  <si>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</si>
  <si>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</si>
  <si>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</si>
  <si>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</si>
  <si>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</si>
  <si>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</si>
  <si>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</si>
  <si>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</si>
  <si>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</si>
  <si>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</si>
  <si>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</si>
  <si>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</si>
  <si>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</si>
  <si>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</si>
  <si>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</si>
  <si>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</si>
  <si>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</si>
  <si>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</si>
  <si>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</si>
  <si>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</si>
  <si>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</si>
  <si>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</si>
  <si>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</si>
  <si>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</si>
  <si>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</si>
  <si>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</si>
  <si>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</si>
  <si>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</si>
  <si>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</si>
  <si>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</si>
  <si>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</si>
  <si>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</si>
  <si>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</si>
  <si>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</si>
  <si>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</si>
  <si>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</si>
  <si>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</si>
  <si>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</si>
  <si>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</si>
  <si>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</si>
  <si>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</si>
  <si>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</si>
  <si>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</si>
  <si>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</si>
  <si>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</si>
  <si>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</si>
  <si>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</si>
  <si>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</si>
  <si>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</si>
  <si>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</si>
  <si>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</si>
  <si>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</si>
  <si>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</si>
  <si>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</si>
  <si>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</si>
  <si>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</si>
  <si>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</si>
  <si>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</si>
  <si>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</si>
  <si>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</si>
  <si>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</si>
  <si>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</si>
  <si>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</si>
  <si>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</si>
  <si>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</si>
  <si>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</si>
  <si>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</si>
  <si>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</si>
  <si>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</si>
  <si>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</si>
  <si>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</si>
  <si>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</si>
  <si>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</si>
  <si>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</si>
  <si>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</si>
  <si>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</si>
  <si>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</si>
  <si>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</si>
  <si>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</si>
  <si>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</si>
  <si>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</si>
  <si>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</si>
  <si>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</si>
  <si>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</si>
  <si>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</si>
  <si>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</si>
  <si>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</si>
  <si>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</si>
  <si>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</si>
  <si>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</si>
  <si>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</si>
  <si>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</si>
  <si>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</si>
  <si>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</si>
  <si>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</si>
  <si>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</si>
  <si>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</si>
  <si>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</si>
  <si>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</si>
  <si>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</si>
  <si>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</si>
  <si>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</si>
  <si>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</si>
  <si>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</si>
  <si>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</si>
  <si>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</si>
  <si>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</si>
  <si>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</si>
  <si>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</si>
  <si>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</si>
  <si>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</si>
  <si>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</si>
  <si>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</si>
  <si>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</si>
  <si>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</si>
  <si>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</si>
  <si>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</si>
  <si>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</si>
  <si>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</si>
  <si>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</si>
  <si>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</si>
  <si>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</si>
  <si>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</si>
  <si>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</si>
  <si>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</si>
  <si>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</si>
  <si>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</si>
  <si>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</si>
  <si>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</si>
  <si>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</si>
  <si>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</si>
  <si>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</si>
  <si>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</si>
  <si>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</si>
  <si>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</si>
  <si>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</si>
  <si>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</si>
  <si>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</si>
  <si>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</si>
  <si>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</si>
  <si>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</si>
  <si>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</si>
  <si>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</si>
  <si>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</si>
  <si>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</si>
  <si>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</si>
  <si>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</si>
  <si>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</si>
  <si>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</si>
  <si>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</si>
  <si>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</si>
  <si>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</si>
  <si>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</si>
  <si>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</si>
  <si>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</si>
  <si>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</si>
  <si>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</si>
  <si>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</si>
  <si>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</si>
  <si>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</si>
  <si>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</si>
  <si>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</si>
  <si>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</si>
  <si>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</si>
  <si>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</si>
  <si>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</si>
  <si>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</si>
  <si>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</si>
  <si>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</si>
  <si>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</si>
  <si>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</si>
  <si>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</si>
  <si>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</si>
  <si>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</si>
  <si>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</si>
  <si>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</si>
  <si>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</si>
  <si>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</si>
  <si>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</si>
  <si>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</si>
  <si>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</si>
  <si>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</si>
  <si>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</si>
  <si>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</si>
  <si>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</si>
  <si>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</si>
  <si>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</si>
  <si>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</si>
  <si>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</si>
  <si>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</si>
  <si>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</si>
  <si>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</si>
  <si>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</si>
  <si>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</si>
  <si>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</si>
  <si>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</si>
  <si>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</si>
  <si>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</si>
  <si>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</si>
  <si>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</si>
  <si>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</si>
  <si>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</si>
  <si>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</si>
  <si>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</si>
  <si>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</si>
  <si>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</si>
  <si>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</si>
  <si>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</si>
  <si>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</si>
  <si>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</si>
  <si>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</si>
  <si>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</si>
  <si>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</si>
  <si>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</si>
  <si>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</si>
  <si>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</si>
  <si>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</si>
  <si>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</si>
  <si>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</si>
  <si>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</si>
  <si>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</si>
  <si>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</si>
  <si>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</si>
  <si>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</si>
  <si>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</si>
  <si>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</si>
  <si>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</si>
  <si>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</si>
  <si>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</si>
  <si>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</si>
  <si>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</si>
  <si>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</si>
  <si>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</si>
  <si>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</si>
  <si>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</si>
  <si>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</si>
  <si>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</si>
  <si>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</si>
  <si>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</si>
  <si>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</si>
  <si>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</si>
  <si>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</si>
  <si>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</si>
  <si>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</si>
  <si>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</si>
  <si>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</si>
  <si>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</si>
  <si>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</si>
  <si>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</si>
  <si>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</si>
  <si>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</si>
  <si>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</si>
  <si>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</si>
  <si>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</si>
  <si>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</si>
  <si>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</si>
  <si>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</si>
  <si>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</si>
  <si>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</si>
  <si>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</si>
  <si>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</si>
  <si>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</si>
  <si>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</si>
  <si>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</si>
  <si>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</si>
  <si>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</si>
  <si>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</si>
  <si>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</si>
  <si>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</si>
  <si>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</si>
  <si>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</si>
  <si>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</si>
  <si>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</si>
  <si>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</si>
  <si>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</si>
  <si>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</si>
  <si>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</si>
  <si>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</si>
  <si>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</si>
  <si>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</si>
  <si>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</si>
  <si>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</si>
  <si>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</si>
  <si>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</si>
  <si>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</si>
  <si>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</si>
  <si>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</si>
  <si>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</si>
  <si>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</si>
  <si>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</si>
  <si>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</si>
  <si>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</si>
  <si>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</si>
  <si>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</si>
  <si>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</si>
  <si>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</si>
  <si>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</si>
  <si>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</si>
  <si>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</si>
  <si>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</si>
  <si>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</si>
  <si>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</si>
  <si>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</si>
  <si>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</si>
  <si>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</si>
  <si>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</si>
  <si>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</si>
  <si>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</si>
  <si>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</si>
  <si>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</si>
  <si>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</si>
  <si>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</si>
  <si>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</si>
  <si>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</si>
  <si>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</si>
  <si>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</si>
  <si>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</si>
  <si>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</si>
  <si>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</si>
  <si>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</si>
  <si>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</si>
  <si>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</si>
  <si>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</si>
  <si>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</si>
  <si>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</si>
  <si>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</si>
  <si>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</si>
  <si>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</si>
  <si>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</si>
  <si>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</si>
  <si>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</si>
  <si>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</si>
  <si>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</si>
  <si>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</si>
  <si>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</si>
  <si>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</si>
  <si>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</si>
  <si>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</si>
  <si>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</si>
  <si>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</si>
  <si>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</si>
  <si>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</si>
  <si>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</si>
  <si>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</si>
  <si>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</si>
  <si>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</si>
  <si>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</si>
  <si>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</si>
  <si>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</si>
  <si>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</si>
  <si>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</si>
  <si>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</si>
  <si>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</si>
  <si>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</si>
  <si>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</si>
  <si>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</si>
  <si>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</si>
  <si>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</si>
  <si>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</si>
  <si>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</si>
  <si>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</si>
  <si>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</si>
  <si>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</si>
  <si>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</si>
  <si>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</si>
  <si>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</si>
  <si>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</si>
  <si>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</si>
  <si>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</si>
  <si>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</si>
  <si>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</si>
  <si>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</si>
  <si>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</si>
  <si>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</si>
  <si>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</si>
  <si>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</si>
  <si>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</si>
  <si>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</si>
  <si>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</si>
  <si>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</si>
  <si>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</si>
  <si>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</si>
  <si>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</si>
  <si>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</si>
  <si>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</si>
  <si>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</si>
  <si>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</si>
  <si>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</si>
  <si>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</si>
  <si>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</si>
  <si>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</si>
  <si>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</si>
  <si>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</si>
  <si>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</si>
  <si>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</si>
  <si>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</si>
  <si>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</si>
  <si>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</si>
  <si>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</si>
  <si>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</si>
  <si>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</si>
  <si>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</si>
  <si>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</si>
  <si>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</si>
  <si>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</si>
  <si>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</si>
  <si>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</si>
  <si>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</si>
  <si>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</si>
  <si>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</si>
  <si>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</si>
  <si>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</si>
  <si>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</si>
  <si>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</si>
  <si>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</si>
  <si>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</si>
  <si>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</si>
  <si>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</si>
  <si>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</si>
  <si>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</si>
  <si>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</si>
  <si>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</si>
  <si>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</si>
  <si>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</si>
  <si>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</si>
  <si>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</si>
  <si>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</si>
  <si>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</si>
  <si>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</si>
  <si>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</si>
  <si>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</si>
  <si>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</si>
  <si>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</si>
  <si>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</si>
  <si>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</si>
  <si>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</si>
  <si>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</si>
  <si>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</si>
  <si>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</si>
  <si>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</si>
  <si>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</si>
  <si>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</si>
  <si>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</si>
  <si>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</si>
  <si>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</si>
  <si>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</si>
  <si>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</si>
  <si>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</si>
  <si>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</si>
  <si>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</si>
  <si>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</si>
  <si>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</si>
  <si>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</si>
  <si>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</si>
  <si>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</si>
  <si>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</si>
  <si>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</si>
  <si>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</si>
  <si>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</si>
  <si>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</si>
  <si>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</si>
  <si>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</si>
  <si>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</si>
  <si>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</si>
  <si>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</si>
  <si>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</si>
  <si>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</si>
  <si>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</si>
  <si>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</si>
  <si>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</si>
  <si>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</si>
  <si>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</si>
  <si>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</si>
  <si>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</si>
  <si>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</si>
  <si>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</si>
  <si>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</si>
  <si>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</si>
  <si>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</si>
  <si>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</si>
  <si>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</si>
  <si>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</si>
  <si>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</si>
  <si>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</si>
  <si>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</si>
  <si>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</si>
  <si>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</si>
  <si>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</si>
  <si>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</si>
  <si>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</si>
  <si>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</si>
  <si>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</si>
  <si>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</si>
  <si>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</si>
  <si>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</si>
  <si>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</si>
  <si>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</si>
  <si>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</si>
  <si>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</si>
  <si>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</si>
  <si>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</si>
  <si>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</si>
  <si>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</si>
  <si>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</si>
  <si>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</si>
  <si>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</si>
  <si>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</si>
  <si>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</si>
  <si>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</si>
  <si>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</si>
  <si>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</si>
  <si>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</si>
  <si>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</si>
  <si>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</si>
  <si>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</si>
  <si>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</si>
  <si>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</si>
  <si>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</si>
  <si>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</si>
  <si>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</si>
  <si>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</si>
  <si>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</si>
  <si>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</si>
  <si>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</si>
  <si>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</si>
  <si>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</si>
  <si>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</si>
  <si>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</si>
  <si>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</si>
  <si>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</si>
  <si>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</si>
  <si>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</si>
  <si>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</si>
  <si>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</si>
  <si>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</si>
  <si>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</si>
  <si>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</si>
  <si>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</si>
  <si>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</si>
  <si>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</si>
  <si>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</si>
  <si>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</si>
  <si>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</si>
  <si>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</si>
  <si>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</si>
  <si>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</si>
  <si>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</si>
  <si>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</si>
  <si>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</si>
  <si>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</si>
  <si>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</si>
  <si>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</si>
  <si>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</si>
  <si>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</si>
  <si>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</si>
  <si>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</si>
  <si>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</si>
  <si>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</si>
  <si>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</si>
  <si>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</si>
  <si>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</si>
  <si>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</si>
  <si>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</si>
  <si>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</si>
  <si>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</si>
  <si>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</si>
  <si>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</si>
  <si>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</si>
  <si>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</si>
  <si>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</si>
  <si>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</si>
  <si>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</si>
  <si>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</si>
  <si>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</si>
  <si>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</si>
  <si>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</si>
  <si>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</si>
  <si>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</si>
  <si>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</si>
  <si>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</si>
  <si>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</si>
  <si>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</si>
  <si>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</si>
  <si>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</si>
  <si>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</si>
  <si>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</si>
  <si>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</si>
  <si>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</si>
  <si>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</si>
  <si>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</si>
  <si>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</si>
  <si>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</si>
  <si>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</si>
  <si>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</si>
  <si>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</si>
  <si>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</si>
  <si>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</si>
  <si>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</si>
  <si>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</si>
  <si>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</si>
  <si>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</si>
  <si>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</si>
  <si>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</si>
  <si>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</si>
  <si>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</si>
  <si>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</si>
  <si>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</si>
  <si>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</si>
  <si>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</si>
  <si>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</si>
  <si>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</si>
  <si>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</si>
  <si>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</si>
  <si>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</si>
  <si>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</si>
  <si>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</si>
  <si>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</si>
  <si>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</si>
  <si>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</si>
  <si>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</si>
  <si>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</si>
  <si>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</si>
  <si>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</si>
  <si>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</si>
  <si>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</si>
  <si>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</si>
  <si>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</si>
  <si>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</si>
  <si>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</si>
  <si>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</si>
  <si>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</si>
  <si>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</si>
  <si>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</si>
  <si>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</si>
  <si>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</si>
  <si>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</si>
  <si>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</si>
  <si>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</si>
  <si>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</si>
  <si>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</si>
  <si>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</si>
  <si>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</si>
  <si>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</si>
  <si>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</si>
  <si>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</si>
  <si>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</si>
  <si>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</si>
  <si>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</si>
  <si>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</si>
  <si>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</si>
  <si>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</si>
  <si>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</si>
  <si>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</si>
  <si>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</si>
  <si>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</si>
  <si>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</si>
  <si>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</si>
  <si>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</si>
  <si>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</si>
  <si>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</si>
  <si>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</si>
  <si>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</si>
  <si>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</si>
  <si>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</si>
  <si>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</si>
  <si>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</si>
  <si>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</si>
  <si>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</si>
  <si>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</si>
  <si>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</si>
  <si>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</si>
  <si>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</si>
  <si>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</si>
  <si>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</si>
  <si>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</si>
  <si>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</si>
  <si>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</si>
  <si>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</si>
  <si>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</si>
  <si>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</si>
  <si>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</si>
  <si>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</si>
  <si>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</si>
  <si>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</si>
  <si>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</si>
  <si>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</si>
  <si>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</si>
  <si>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</si>
  <si>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</si>
  <si>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</si>
  <si>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</si>
  <si>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</si>
  <si>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</si>
  <si>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</si>
  <si>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</si>
  <si>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</si>
  <si>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</si>
  <si>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</si>
  <si>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</si>
  <si>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</si>
  <si>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</si>
  <si>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</si>
  <si>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</si>
  <si>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</si>
  <si>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</si>
  <si>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</si>
  <si>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</si>
  <si>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</si>
  <si>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</si>
  <si>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</si>
  <si>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</si>
  <si>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</si>
  <si>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</si>
  <si>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</si>
  <si>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</si>
  <si>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</si>
  <si>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</si>
  <si>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</si>
  <si>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</si>
  <si>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</si>
  <si>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</si>
  <si>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</si>
  <si>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</si>
  <si>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</si>
  <si>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</si>
  <si>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</si>
  <si>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</si>
  <si>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</si>
  <si>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</si>
  <si>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</si>
  <si>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</si>
  <si>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</si>
  <si>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</si>
  <si>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</si>
  <si>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</si>
  <si>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</si>
  <si>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</si>
  <si>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</si>
  <si>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</si>
  <si>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</si>
  <si>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</si>
  <si>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</si>
  <si>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</si>
  <si>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</si>
  <si>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</si>
  <si>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</si>
  <si>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</si>
  <si>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</si>
  <si>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</si>
  <si>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</si>
  <si>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</si>
  <si>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</si>
  <si>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</si>
  <si>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</si>
  <si>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</si>
  <si>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</si>
  <si>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</si>
  <si>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</si>
  <si>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</si>
  <si>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</si>
  <si>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</si>
  <si>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</si>
  <si>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</si>
  <si>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</si>
  <si>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</si>
  <si>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</si>
  <si>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</si>
  <si>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</si>
  <si>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</si>
  <si>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</si>
  <si>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</si>
  <si>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</si>
  <si>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</si>
  <si>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</si>
  <si>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</si>
  <si>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</si>
  <si>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</si>
  <si>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</si>
  <si>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</si>
  <si>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</si>
  <si>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</si>
  <si>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</si>
  <si>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</si>
  <si>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</si>
  <si>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</si>
  <si>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</si>
  <si>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</si>
  <si>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</si>
  <si>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</si>
  <si>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</si>
  <si>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</si>
  <si>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</si>
  <si>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</si>
  <si>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</si>
  <si>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</si>
  <si>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</si>
  <si>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</si>
  <si>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</si>
  <si>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</si>
  <si>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</si>
  <si>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</si>
  <si>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</si>
  <si>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</si>
  <si>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</si>
  <si>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</si>
  <si>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</si>
  <si>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</si>
  <si>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</si>
  <si>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</si>
  <si>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</si>
  <si>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</si>
  <si>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</si>
  <si>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</si>
  <si>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</si>
  <si>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</si>
  <si>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</si>
  <si>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</si>
  <si>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</si>
  <si>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</si>
  <si>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</si>
  <si>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</si>
  <si>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</si>
  <si>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</si>
  <si>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</si>
  <si>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</si>
  <si>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</si>
  <si>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</si>
  <si>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</si>
  <si>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</si>
  <si>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</si>
  <si>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</si>
  <si>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</si>
  <si>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</si>
  <si>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</si>
  <si>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</si>
  <si>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</si>
  <si>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</si>
  <si>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</si>
  <si>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</si>
  <si>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</si>
  <si>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</si>
  <si>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</si>
  <si>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</si>
  <si>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</si>
  <si>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</si>
  <si>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</si>
  <si>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</si>
  <si>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</si>
  <si>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</si>
  <si>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</si>
  <si>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</si>
  <si>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</si>
  <si>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</si>
  <si>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</si>
  <si>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</si>
  <si>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</si>
  <si>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</si>
  <si>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</si>
  <si>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</si>
  <si>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</si>
  <si>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</si>
  <si>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</si>
  <si>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</si>
  <si>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</si>
  <si>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</si>
  <si>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</si>
  <si>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</si>
  <si>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</si>
  <si>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</si>
  <si>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</si>
  <si>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</si>
  <si>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</si>
  <si>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</si>
  <si>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</si>
  <si>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</si>
  <si>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</si>
  <si>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</si>
  <si>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</si>
  <si>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</si>
  <si>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</si>
  <si>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</si>
  <si>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</si>
  <si>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</si>
  <si>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</si>
  <si>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</si>
  <si>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</si>
  <si>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</si>
  <si>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</si>
  <si>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</si>
  <si>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</si>
  <si>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</si>
  <si>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</si>
  <si>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</si>
  <si>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</si>
  <si>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</si>
  <si>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</si>
  <si>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</si>
  <si>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</si>
  <si>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</si>
  <si>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</si>
  <si>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</si>
  <si>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</si>
  <si>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</si>
  <si>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</si>
  <si>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</si>
  <si>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</si>
  <si>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</si>
  <si>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</si>
  <si>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</si>
  <si>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</si>
  <si>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</si>
  <si>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</si>
  <si>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</si>
  <si>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</si>
  <si>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</si>
  <si>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</si>
  <si>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</si>
  <si>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</si>
  <si>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</si>
  <si>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</si>
  <si>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</si>
  <si>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</si>
  <si>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</si>
  <si>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</si>
  <si>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</si>
  <si>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</si>
  <si>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</si>
  <si>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</si>
  <si>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</si>
  <si>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</si>
  <si>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</si>
  <si>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</si>
  <si>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</si>
  <si>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</si>
  <si>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</si>
  <si>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</si>
  <si>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</si>
  <si>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</si>
  <si>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</si>
  <si>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</si>
  <si>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</si>
  <si>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</si>
  <si>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</si>
  <si>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</si>
  <si>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</si>
  <si>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</si>
  <si>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</si>
  <si>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</si>
  <si>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</si>
  <si>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</si>
  <si>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</si>
  <si>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</si>
  <si>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</si>
  <si>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</si>
  <si>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</si>
  <si>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</si>
  <si>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</si>
  <si>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</si>
  <si>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</si>
  <si>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</si>
  <si>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</si>
  <si>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</si>
  <si>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</si>
  <si>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</si>
  <si>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</si>
  <si>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</si>
  <si>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</si>
  <si>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</si>
  <si>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</si>
  <si>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</si>
  <si>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</si>
  <si>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</si>
  <si>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</si>
  <si>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</si>
  <si>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</si>
  <si>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</si>
  <si>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</si>
  <si>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</si>
  <si>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</si>
  <si>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</si>
  <si>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</si>
  <si>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</si>
  <si>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</si>
  <si>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</si>
  <si>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</si>
  <si>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</si>
  <si>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</si>
  <si>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</si>
  <si>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</si>
  <si>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</si>
  <si>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</si>
  <si>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</si>
  <si>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</si>
  <si>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</si>
  <si>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</si>
  <si>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</si>
  <si>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</si>
  <si>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</si>
  <si>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</si>
  <si>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</si>
  <si>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</si>
  <si>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</si>
  <si>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</si>
  <si>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</si>
  <si>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</si>
  <si>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</si>
  <si>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</si>
  <si>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</si>
  <si>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</si>
  <si>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</si>
  <si>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</si>
  <si>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</si>
  <si>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</si>
  <si>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</si>
  <si>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</si>
  <si>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</si>
  <si>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</si>
  <si>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</si>
  <si>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</si>
  <si>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</si>
  <si>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</si>
  <si>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</si>
  <si>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</si>
  <si>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</si>
  <si>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</si>
  <si>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</si>
  <si>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</si>
  <si>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</si>
  <si>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</si>
  <si>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</si>
  <si>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</si>
  <si>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</si>
  <si>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</si>
  <si>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</si>
  <si>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</si>
  <si>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</si>
  <si>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</si>
  <si>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</si>
  <si>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</si>
  <si>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</si>
  <si>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</si>
  <si>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</si>
  <si>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</si>
  <si>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</si>
  <si>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</si>
  <si>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</si>
  <si>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</si>
  <si>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</si>
  <si>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</si>
  <si>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</si>
  <si>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</si>
  <si>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</si>
  <si>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</si>
  <si>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</si>
  <si>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</si>
  <si>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</si>
  <si>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</si>
  <si>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</si>
  <si>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</si>
  <si>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</si>
  <si>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</si>
  <si>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</si>
  <si>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</si>
  <si>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</si>
  <si>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</si>
  <si>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</si>
  <si>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</si>
  <si>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</si>
  <si>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</si>
  <si>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</si>
  <si>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</si>
  <si>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</si>
  <si>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</si>
  <si>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</si>
  <si>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</si>
  <si>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</si>
  <si>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</si>
  <si>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</si>
  <si>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</si>
  <si>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</si>
  <si>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</si>
  <si>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</si>
  <si>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</si>
  <si>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</si>
  <si>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</si>
  <si>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</si>
  <si>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</si>
  <si>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</si>
  <si>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</si>
  <si>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</si>
  <si>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</si>
  <si>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</si>
  <si>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</si>
  <si>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</si>
  <si>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</si>
  <si>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</si>
  <si>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</si>
  <si>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</si>
  <si>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</si>
  <si>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</si>
  <si>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</si>
  <si>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</si>
  <si>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</si>
  <si>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</si>
  <si>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</si>
  <si>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</si>
  <si>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</si>
  <si>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</si>
  <si>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</si>
  <si>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</si>
  <si>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</si>
  <si>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</si>
  <si>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</si>
  <si>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</si>
  <si>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</si>
  <si>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</si>
  <si>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</si>
  <si>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</si>
  <si>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</si>
  <si>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</si>
  <si>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</si>
  <si>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</si>
  <si>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</si>
  <si>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</si>
  <si>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</si>
  <si>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</si>
  <si>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</si>
  <si>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</si>
  <si>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</si>
  <si>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</si>
  <si>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</si>
  <si>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</si>
  <si>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</si>
  <si>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</si>
  <si>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</si>
  <si>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</si>
  <si>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</si>
  <si>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</si>
  <si>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</si>
  <si>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</si>
  <si>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</si>
  <si>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</si>
  <si>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</si>
  <si>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</si>
  <si>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</si>
  <si>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</si>
  <si>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</si>
  <si>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</si>
  <si>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</si>
  <si>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</si>
  <si>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</si>
  <si>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</si>
  <si>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</si>
  <si>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</si>
  <si>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</si>
  <si>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</si>
  <si>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</si>
  <si>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</si>
  <si>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</si>
  <si>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</si>
  <si>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</si>
  <si>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</si>
  <si>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</si>
  <si>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</si>
  <si>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</si>
  <si>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</si>
  <si>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</si>
  <si>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</si>
  <si>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</si>
  <si>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</si>
  <si>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</si>
  <si>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</si>
  <si>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</si>
  <si>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</si>
  <si>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</si>
  <si>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</si>
  <si>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</si>
  <si>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</si>
  <si>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</si>
  <si>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</si>
  <si>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</si>
  <si>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</si>
  <si>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</si>
  <si>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</si>
  <si>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</si>
  <si>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</si>
  <si>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</si>
  <si>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</si>
  <si>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</si>
  <si>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</si>
  <si>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</si>
  <si>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</si>
  <si>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</si>
  <si>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</si>
  <si>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</si>
  <si>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</si>
  <si>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</si>
  <si>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</si>
  <si>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</si>
  <si>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</si>
  <si>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</si>
  <si>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</si>
  <si>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</si>
  <si>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</si>
  <si>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</si>
  <si>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</si>
  <si>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</si>
  <si>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</si>
  <si>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</si>
  <si>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</si>
  <si>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</si>
  <si>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</si>
  <si>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</si>
  <si>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</si>
  <si>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</si>
  <si>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</si>
  <si>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</si>
  <si>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</si>
  <si>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</si>
  <si>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</si>
  <si>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</si>
  <si>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</si>
  <si>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</si>
  <si>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</si>
  <si>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</si>
  <si>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</si>
  <si>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</si>
  <si>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</si>
  <si>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</si>
  <si>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</si>
  <si>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</si>
  <si>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</si>
  <si>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</si>
  <si>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</si>
  <si>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</si>
  <si>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</si>
  <si>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</si>
  <si>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</si>
  <si>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</si>
  <si>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</si>
  <si>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</si>
  <si>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</si>
  <si>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</si>
  <si>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</si>
  <si>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</si>
  <si>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</si>
  <si>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</si>
  <si>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</si>
  <si>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</si>
  <si>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</si>
  <si>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</si>
  <si>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</si>
  <si>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</si>
  <si>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</si>
  <si>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</si>
  <si>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</si>
  <si>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</si>
  <si>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</si>
  <si>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</si>
  <si>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</si>
  <si>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</si>
  <si>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</si>
  <si>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</si>
  <si>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</si>
  <si>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</si>
  <si>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</si>
  <si>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</si>
  <si>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</si>
  <si>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</si>
  <si>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</si>
  <si>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</si>
  <si>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</si>
  <si>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</si>
  <si>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</si>
  <si>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</si>
  <si>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</si>
  <si>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</si>
  <si>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</si>
  <si>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</si>
  <si>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</si>
  <si>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</si>
  <si>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</si>
  <si>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</si>
  <si>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</si>
  <si>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</si>
  <si>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</si>
  <si>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</si>
  <si>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</si>
  <si>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</si>
  <si>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</si>
  <si>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</si>
  <si>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</si>
  <si>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</si>
  <si>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</si>
  <si>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</si>
  <si>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</si>
  <si>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</si>
  <si>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</si>
  <si>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</si>
  <si>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</si>
  <si>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</si>
  <si>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</si>
  <si>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</si>
  <si>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</si>
  <si>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</si>
  <si>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</si>
  <si>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</si>
  <si>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</si>
  <si>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</si>
  <si>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</si>
  <si>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</si>
  <si>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</si>
  <si>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</si>
  <si>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</si>
  <si>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</si>
  <si>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</si>
  <si>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</si>
  <si>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</si>
  <si>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</si>
  <si>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</si>
  <si>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</si>
  <si>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</si>
  <si>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</si>
  <si>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</si>
  <si>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</si>
  <si>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</si>
  <si>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</si>
  <si>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</si>
  <si>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</si>
  <si>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</si>
  <si>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</si>
  <si>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</si>
  <si>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</si>
  <si>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</si>
  <si>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</si>
  <si>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</si>
  <si>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</si>
  <si>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</si>
  <si>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</si>
  <si>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</si>
  <si>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</si>
  <si>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</si>
  <si>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</si>
  <si>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</si>
  <si>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</si>
  <si>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</si>
  <si>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</si>
  <si>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</si>
  <si>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</si>
  <si>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</si>
  <si>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</si>
  <si>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</si>
  <si>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</si>
  <si>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</si>
  <si>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</si>
  <si>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</si>
  <si>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</si>
  <si>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</si>
  <si>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</si>
  <si>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</si>
  <si>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</si>
  <si>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</si>
  <si>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</si>
  <si>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</si>
  <si>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</si>
  <si>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</si>
  <si>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</si>
  <si>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</si>
  <si>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</si>
  <si>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</si>
  <si>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</si>
  <si>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</si>
  <si>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</si>
  <si>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</si>
  <si>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</si>
  <si>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</si>
  <si>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</si>
  <si>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</si>
  <si>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</si>
  <si>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</si>
  <si>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</si>
  <si>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</si>
  <si>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</si>
  <si>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</si>
  <si>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</si>
  <si>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</si>
  <si>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</si>
  <si>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</si>
  <si>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</si>
  <si>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</si>
  <si>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</si>
  <si>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</si>
  <si>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</si>
  <si>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</si>
  <si>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</si>
  <si>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</si>
  <si>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</si>
  <si>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</si>
  <si>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</si>
  <si>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</si>
  <si>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</si>
  <si>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</si>
  <si>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</si>
  <si>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</si>
  <si>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</si>
  <si>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</si>
  <si>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</si>
  <si>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</si>
  <si>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</si>
  <si>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</si>
  <si>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</si>
  <si>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</si>
  <si>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</si>
  <si>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</si>
  <si>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</si>
  <si>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</si>
  <si>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</si>
  <si>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</si>
  <si>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</si>
  <si>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</si>
  <si>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</si>
  <si>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</si>
  <si>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</si>
  <si>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</si>
  <si>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</si>
  <si>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</si>
  <si>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</si>
  <si>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</si>
  <si>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</si>
  <si>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</si>
  <si>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</si>
  <si>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</si>
  <si>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</si>
  <si>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</si>
  <si>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</si>
  <si>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</si>
  <si>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</si>
  <si>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</si>
  <si>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</si>
  <si>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</si>
  <si>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</si>
  <si>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</si>
  <si>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</si>
  <si>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</si>
  <si>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</si>
  <si>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</si>
  <si>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</si>
  <si>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</si>
  <si>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</si>
  <si>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</si>
  <si>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</si>
  <si>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</si>
  <si>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</si>
  <si>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</si>
  <si>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</si>
  <si>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</si>
  <si>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</si>
  <si>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</si>
  <si>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</si>
  <si>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</si>
  <si>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</si>
  <si>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</si>
  <si>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</si>
  <si>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</si>
  <si>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</si>
  <si>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</si>
  <si>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</si>
  <si>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</si>
  <si>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</si>
  <si>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</si>
  <si>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</si>
  <si>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</si>
  <si>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</si>
  <si>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</si>
  <si>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</si>
  <si>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</si>
  <si>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</si>
  <si>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</si>
  <si>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</si>
  <si>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</si>
  <si>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</si>
  <si>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</si>
  <si>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</si>
  <si>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</si>
  <si>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</si>
  <si>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</si>
  <si>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</si>
  <si>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</si>
  <si>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</si>
  <si>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</si>
  <si>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</si>
  <si>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</si>
  <si>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</si>
  <si>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</si>
  <si>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</si>
  <si>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</si>
  <si>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</si>
  <si>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</si>
  <si>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</si>
  <si>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</si>
  <si>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</si>
  <si>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</si>
  <si>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</si>
  <si>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</si>
  <si>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</si>
  <si>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</si>
  <si>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</si>
  <si>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</si>
  <si>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</si>
  <si>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</si>
  <si>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</si>
  <si>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</si>
  <si>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</si>
  <si>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</si>
  <si>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</si>
  <si>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</si>
  <si>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</si>
  <si>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</si>
  <si>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</si>
  <si>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</si>
  <si>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</si>
  <si>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</si>
  <si>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</si>
  <si>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</si>
  <si>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</si>
  <si>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</si>
  <si>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</si>
  <si>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</si>
  <si>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</si>
  <si>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</si>
  <si>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</si>
  <si>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</si>
  <si>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</si>
  <si>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</si>
  <si>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</si>
  <si>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</si>
  <si>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</si>
  <si>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</si>
  <si>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</si>
  <si>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</si>
  <si>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</si>
  <si>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</si>
  <si>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</si>
  <si>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</si>
  <si>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</si>
  <si>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</si>
  <si>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</si>
  <si>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</si>
  <si>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</si>
  <si>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</si>
  <si>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</si>
  <si>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</si>
  <si>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</si>
  <si>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</si>
  <si>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</si>
  <si>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</si>
  <si>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</si>
  <si>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</si>
  <si>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</si>
  <si>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</si>
  <si>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</si>
  <si>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</si>
  <si>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</si>
  <si>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</si>
  <si>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</si>
  <si>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</si>
  <si>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</si>
  <si>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</si>
  <si>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</si>
  <si>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</si>
  <si>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</si>
  <si>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</si>
  <si>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</si>
  <si>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</si>
  <si>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</si>
  <si>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</si>
  <si>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</si>
  <si>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</si>
  <si>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</si>
  <si>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</si>
  <si>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</si>
  <si>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</si>
  <si>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</si>
  <si>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</si>
  <si>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</si>
  <si>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</si>
  <si>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</si>
  <si>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</si>
  <si>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</si>
  <si>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</si>
  <si>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</si>
  <si>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</si>
  <si>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</si>
  <si>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</si>
  <si>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</si>
  <si>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</si>
  <si>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</si>
  <si>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</si>
  <si>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</si>
  <si>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</si>
  <si>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</si>
  <si>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</si>
  <si>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</si>
  <si>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</si>
  <si>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</si>
  <si>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</si>
  <si>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</si>
  <si>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</si>
  <si>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</si>
  <si>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</si>
  <si>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</si>
  <si>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</si>
  <si>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</si>
  <si>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</si>
  <si>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</si>
  <si>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</si>
  <si>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</si>
  <si>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</si>
  <si>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</si>
  <si>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</si>
  <si>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</si>
  <si>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</si>
  <si>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</si>
  <si>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</si>
  <si>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</si>
  <si>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</si>
  <si>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</si>
  <si>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</si>
  <si>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</si>
  <si>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</si>
  <si>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</si>
  <si>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</si>
  <si>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</si>
  <si>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</si>
  <si>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</si>
  <si>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</si>
  <si>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</si>
  <si>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</si>
  <si>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</si>
  <si>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</si>
  <si>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</si>
  <si>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</si>
  <si>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</si>
  <si>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</si>
  <si>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</si>
  <si>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</si>
  <si>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</si>
  <si>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</si>
  <si>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</si>
  <si>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</si>
  <si>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</si>
  <si>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</si>
  <si>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</si>
  <si>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</si>
  <si>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</si>
  <si>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</si>
  <si>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</si>
  <si>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</si>
  <si>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</si>
  <si>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</si>
  <si>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</si>
  <si>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</si>
  <si>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</si>
  <si>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</si>
  <si>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</si>
  <si>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</si>
  <si>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</si>
  <si>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</si>
  <si>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</si>
  <si>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</si>
  <si>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</si>
  <si>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</si>
  <si>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</si>
  <si>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</si>
  <si>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</si>
  <si>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</si>
  <si>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</si>
  <si>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</si>
  <si>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</si>
  <si>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</si>
  <si>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</si>
  <si>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</si>
  <si>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</si>
  <si>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</si>
  <si>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</si>
  <si>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</si>
  <si>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</si>
  <si>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</si>
  <si>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</si>
  <si>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</si>
  <si>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</si>
  <si>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</si>
  <si>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</si>
  <si>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</si>
  <si>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</si>
  <si>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</si>
  <si>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</si>
  <si>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</si>
  <si>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</si>
  <si>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</si>
  <si>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</si>
  <si>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</si>
  <si>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</si>
  <si>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</si>
  <si>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</si>
  <si>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</si>
  <si>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</si>
  <si>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</si>
  <si>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</si>
  <si>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</si>
  <si>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</si>
  <si>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</si>
  <si>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</si>
  <si>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</si>
  <si>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</si>
  <si>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</si>
  <si>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</si>
  <si>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</si>
  <si>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</si>
  <si>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</si>
  <si>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</si>
  <si>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</si>
  <si>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</si>
  <si>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</si>
  <si>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</si>
  <si>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</si>
  <si>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</si>
  <si>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</si>
  <si>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</si>
  <si>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</si>
  <si>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</si>
  <si>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</si>
  <si>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</si>
  <si>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</si>
  <si>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</si>
  <si>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</si>
  <si>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</si>
  <si>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</si>
  <si>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</si>
  <si>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</si>
  <si>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</si>
  <si>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</si>
  <si>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</si>
  <si>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</si>
  <si>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</si>
  <si>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</si>
  <si>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</si>
  <si>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</si>
  <si>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</si>
  <si>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</si>
  <si>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</si>
  <si>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</si>
  <si>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</si>
  <si>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</si>
  <si>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</si>
  <si>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</si>
  <si>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</si>
  <si>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</si>
  <si>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</si>
  <si>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</si>
  <si>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</si>
  <si>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</si>
  <si>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</si>
  <si>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</si>
  <si>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</si>
  <si>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</si>
  <si>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</si>
  <si>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</si>
  <si>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</si>
  <si>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</si>
  <si>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</si>
  <si>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</si>
  <si>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</si>
  <si>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</si>
  <si>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</si>
  <si>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</si>
  <si>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</si>
  <si>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</si>
  <si>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</si>
  <si>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</si>
  <si>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</si>
  <si>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</si>
  <si>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</si>
  <si>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</si>
  <si>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</si>
  <si>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</si>
  <si>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</si>
  <si>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</si>
  <si>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</si>
  <si>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</si>
  <si>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</si>
  <si>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</si>
  <si>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</si>
  <si>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</si>
  <si>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</si>
  <si>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</si>
  <si>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</si>
  <si>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</si>
  <si>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</si>
  <si>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</si>
  <si>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</si>
  <si>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</si>
  <si>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</si>
  <si>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</si>
  <si>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</si>
  <si>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</si>
  <si>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</si>
  <si>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</si>
  <si>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</si>
  <si>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</si>
  <si>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</si>
  <si>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</si>
  <si>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</si>
  <si>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</si>
  <si>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</si>
  <si>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</si>
  <si>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</si>
  <si>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</si>
  <si>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</si>
  <si>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</si>
  <si>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</si>
  <si>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</si>
  <si>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</si>
  <si>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</si>
  <si>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</si>
  <si>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</si>
  <si>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</si>
  <si>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</si>
  <si>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</si>
  <si>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</si>
  <si>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</si>
  <si>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</si>
  <si>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</si>
  <si>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</si>
  <si>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</si>
  <si>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</si>
  <si>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</si>
  <si>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</si>
  <si>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</si>
  <si>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</si>
  <si>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</si>
  <si>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</si>
  <si>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</si>
  <si>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</si>
  <si>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</si>
  <si>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</si>
  <si>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</si>
  <si>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</si>
  <si>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</si>
  <si>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</si>
  <si>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</si>
  <si>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</si>
  <si>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</si>
  <si>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</si>
  <si>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</si>
  <si>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</si>
  <si>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</si>
  <si>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</si>
  <si>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</si>
  <si>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</si>
  <si>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</si>
  <si>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</si>
  <si>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</si>
  <si>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</si>
  <si>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</si>
  <si>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</si>
  <si>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</si>
  <si>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</si>
  <si>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</si>
  <si>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</si>
  <si>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</si>
  <si>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</si>
  <si>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</si>
  <si>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</si>
  <si>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</si>
  <si>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</si>
  <si>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</si>
  <si>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</si>
  <si>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</si>
  <si>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</si>
  <si>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</si>
  <si>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</si>
  <si>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</si>
  <si>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</si>
  <si>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</si>
  <si>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</si>
  <si>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</si>
  <si>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</si>
  <si>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</si>
  <si>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</si>
  <si>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</si>
  <si>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</si>
  <si>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</si>
  <si>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</si>
  <si>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</si>
  <si>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</si>
  <si>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</si>
  <si>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</si>
  <si>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</si>
  <si>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</si>
  <si>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</si>
  <si>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</si>
  <si>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</si>
  <si>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</si>
  <si>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</si>
  <si>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</si>
  <si>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</si>
  <si>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</si>
  <si>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</si>
  <si>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</si>
  <si>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</si>
  <si>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</si>
  <si>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</si>
  <si>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</si>
  <si>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</si>
  <si>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</si>
  <si>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</si>
  <si>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</si>
  <si>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</si>
  <si>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</si>
  <si>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</si>
  <si>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</si>
  <si>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</si>
  <si>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</si>
  <si>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</si>
  <si>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</si>
  <si>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</si>
  <si>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</si>
  <si>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</si>
  <si>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</si>
  <si>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</si>
  <si>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</si>
  <si>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</si>
  <si>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</si>
  <si>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</si>
  <si>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</si>
  <si>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</si>
  <si>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</si>
  <si>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</si>
  <si>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</si>
  <si>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</si>
  <si>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</si>
  <si>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</si>
  <si>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</si>
  <si>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</si>
  <si>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</si>
  <si>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</si>
  <si>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</si>
  <si>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</si>
  <si>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</si>
  <si>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</si>
  <si>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</si>
  <si>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</si>
  <si>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</si>
  <si>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</si>
  <si>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</si>
  <si>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</si>
  <si>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</si>
  <si>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</si>
  <si>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</si>
  <si>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</si>
  <si>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</si>
  <si>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</si>
  <si>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</si>
  <si>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</si>
  <si>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</si>
  <si>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</si>
  <si>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</si>
  <si>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</si>
  <si>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</si>
  <si>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</si>
  <si>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</si>
  <si>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</si>
  <si>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</si>
  <si>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</si>
  <si>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</si>
  <si>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</si>
  <si>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</si>
  <si>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</si>
  <si>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</si>
  <si>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</si>
  <si>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</si>
  <si>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</si>
  <si>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</si>
  <si>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</si>
  <si>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</si>
  <si>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</si>
  <si>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</si>
  <si>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</si>
  <si>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</si>
  <si>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</si>
  <si>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</si>
  <si>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</si>
  <si>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</si>
  <si>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</si>
  <si>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</si>
  <si>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</si>
  <si>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</si>
  <si>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</si>
  <si>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</si>
  <si>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</si>
  <si>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</si>
  <si>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</si>
  <si>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</si>
  <si>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</si>
  <si>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</si>
  <si>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</si>
  <si>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</si>
  <si>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</si>
  <si>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</si>
  <si>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</si>
  <si>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</si>
  <si>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</si>
  <si>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</si>
  <si>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</si>
  <si>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</si>
  <si>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</si>
  <si>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</si>
  <si>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</si>
  <si>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</si>
  <si>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</si>
  <si>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</si>
  <si>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</si>
  <si>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</si>
  <si>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</si>
  <si>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</si>
  <si>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</si>
  <si>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</si>
  <si>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</si>
  <si>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</si>
  <si>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</si>
  <si>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</si>
  <si>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</si>
  <si>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</si>
  <si>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</si>
  <si>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</si>
  <si>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</si>
  <si>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</si>
  <si>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</si>
  <si>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</si>
  <si>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</si>
  <si>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</si>
  <si>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</si>
  <si>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</si>
  <si>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</si>
  <si>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</si>
  <si>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</si>
  <si>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</si>
  <si>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</si>
  <si>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</si>
  <si>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</si>
  <si>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</si>
  <si>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</si>
  <si>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</si>
  <si>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</si>
  <si>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</si>
  <si>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</si>
  <si>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</si>
  <si>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</si>
  <si>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</si>
  <si>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</si>
  <si>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</si>
  <si>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</si>
  <si>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</si>
  <si>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</si>
  <si>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</si>
  <si>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</si>
  <si>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</si>
  <si>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</si>
  <si>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</si>
  <si>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</si>
  <si>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</si>
  <si>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</si>
  <si>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</si>
  <si>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</si>
  <si>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</si>
  <si>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</si>
  <si>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</si>
  <si>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</si>
  <si>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</si>
  <si>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</si>
  <si>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</si>
  <si>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</si>
  <si>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</si>
  <si>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</si>
  <si>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</si>
  <si>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</si>
  <si>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</si>
  <si>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</si>
  <si>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</si>
  <si>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</si>
  <si>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</si>
  <si>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</si>
  <si>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</si>
  <si>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</si>
  <si>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</si>
  <si>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</si>
  <si>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</si>
  <si>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</si>
  <si>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</si>
  <si>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</si>
  <si>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</si>
  <si>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</si>
  <si>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</si>
  <si>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</si>
  <si>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</si>
  <si>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</si>
  <si>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</si>
  <si>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</si>
  <si>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</si>
  <si>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</si>
  <si>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</si>
  <si>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</si>
  <si>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</si>
  <si>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</si>
  <si>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</si>
  <si>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</si>
  <si>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</si>
  <si>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</si>
  <si>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</si>
  <si>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</si>
  <si>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</si>
  <si>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</si>
  <si>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</si>
  <si>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</si>
  <si>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</si>
  <si>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</si>
  <si>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</si>
  <si>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</si>
  <si>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</si>
  <si>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</si>
  <si>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</si>
  <si>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</si>
  <si>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</si>
  <si>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</si>
  <si>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</si>
  <si>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</si>
  <si>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</si>
  <si>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</si>
  <si>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</si>
  <si>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</si>
  <si>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</si>
  <si>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</si>
  <si>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</si>
  <si>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</si>
  <si>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</si>
  <si>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</si>
  <si>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</si>
  <si>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</si>
  <si>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</si>
  <si>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</si>
  <si>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</si>
  <si>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</si>
  <si>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</si>
  <si>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</si>
  <si>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</si>
  <si>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</si>
  <si>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</si>
  <si>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</si>
  <si>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</si>
  <si>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</si>
  <si>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</si>
  <si>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</si>
  <si>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</si>
  <si>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</si>
  <si>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</si>
  <si>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</si>
  <si>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</si>
  <si>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</si>
  <si>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</si>
  <si>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</si>
  <si>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</si>
  <si>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</si>
  <si>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</si>
  <si>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</si>
  <si>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</si>
  <si>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</si>
  <si>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</si>
  <si>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</si>
  <si>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</si>
  <si>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</si>
  <si>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</si>
  <si>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</si>
  <si>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</si>
  <si>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</si>
  <si>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</si>
  <si>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</si>
  <si>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</si>
  <si>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</si>
  <si>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</si>
  <si>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</si>
  <si>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</si>
  <si>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</si>
  <si>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</si>
  <si>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</si>
  <si>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</si>
  <si>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</si>
  <si>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</si>
  <si>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</si>
  <si>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</si>
  <si>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</si>
  <si>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</si>
  <si>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</si>
  <si>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</si>
  <si>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</si>
  <si>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</si>
  <si>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</si>
  <si>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</si>
  <si>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</si>
  <si>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</si>
  <si>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</si>
  <si>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</si>
  <si>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</si>
  <si>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</si>
  <si>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</si>
  <si>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</si>
  <si>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</si>
  <si>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</si>
  <si>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</si>
  <si>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</si>
  <si>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</si>
  <si>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</si>
  <si>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</si>
  <si>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</si>
  <si>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</si>
  <si>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</si>
  <si>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</si>
  <si>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</si>
  <si>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</si>
  <si>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</si>
  <si>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</si>
  <si>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</si>
  <si>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</si>
  <si>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</si>
  <si>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</si>
  <si>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</si>
  <si>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</si>
  <si>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</si>
  <si>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</si>
  <si>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</si>
  <si>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</si>
  <si>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</si>
  <si>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</si>
  <si>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</si>
  <si>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</si>
  <si>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</si>
  <si>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</si>
  <si>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</si>
  <si>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</si>
  <si>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</si>
  <si>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</si>
  <si>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</si>
  <si>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</si>
  <si>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</si>
  <si>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</si>
  <si>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</si>
  <si>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</si>
  <si>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</si>
  <si>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</si>
  <si>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</si>
  <si>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</si>
  <si>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</si>
  <si>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</si>
  <si>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</si>
  <si>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</si>
  <si>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</si>
  <si>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</si>
  <si>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</si>
  <si>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</si>
  <si>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</si>
  <si>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</si>
  <si>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</si>
  <si>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</si>
  <si>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</si>
  <si>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</si>
  <si>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</si>
  <si>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</si>
  <si>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</si>
  <si>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</si>
  <si>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</si>
  <si>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</si>
  <si>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</si>
  <si>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</si>
  <si>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</si>
  <si>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</si>
  <si>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</si>
  <si>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</si>
  <si>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</si>
  <si>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</si>
  <si>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</si>
  <si>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</si>
  <si>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</si>
  <si>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</si>
  <si>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</si>
  <si>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</si>
  <si>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</si>
  <si>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</si>
  <si>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</si>
  <si>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</si>
  <si>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</si>
  <si>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</si>
  <si>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</si>
  <si>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</si>
  <si>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</si>
  <si>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</si>
  <si>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</si>
  <si>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</si>
  <si>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</si>
  <si>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</si>
  <si>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</si>
  <si>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</si>
  <si>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</si>
  <si>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</si>
  <si>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</si>
  <si>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</si>
  <si>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</si>
  <si>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</si>
  <si>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</si>
  <si>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</si>
  <si>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</si>
  <si>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</si>
  <si>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</si>
  <si>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</si>
  <si>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</si>
  <si>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</si>
  <si>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</si>
  <si>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</si>
  <si>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</si>
  <si>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</si>
  <si>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</si>
  <si>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</si>
  <si>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</si>
  <si>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</si>
  <si>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</si>
  <si>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</si>
  <si>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</si>
  <si>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</si>
  <si>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</si>
  <si>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</si>
  <si>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</si>
  <si>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</si>
  <si>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</si>
  <si>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</si>
  <si>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</si>
  <si>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</si>
  <si>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</si>
  <si>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</si>
  <si>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</si>
  <si>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</si>
  <si>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</si>
  <si>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</si>
  <si>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</si>
  <si>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</si>
  <si>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</si>
  <si>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</si>
  <si>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</si>
  <si>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</si>
  <si>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</si>
  <si>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</si>
  <si>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</si>
  <si>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</si>
  <si>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</si>
  <si>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</si>
  <si>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</si>
  <si>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</si>
  <si>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</si>
  <si>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</si>
  <si>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</si>
  <si>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</si>
  <si>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</si>
  <si>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</si>
  <si>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</si>
  <si>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</si>
  <si>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</si>
  <si>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</si>
  <si>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</si>
  <si>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</si>
  <si>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</si>
  <si>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</si>
  <si>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</si>
  <si>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</si>
  <si>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</si>
  <si>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</si>
  <si>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</si>
  <si>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</si>
  <si>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</si>
  <si>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</si>
  <si>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</si>
  <si>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</si>
  <si>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</si>
  <si>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</si>
  <si>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</si>
  <si>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</si>
  <si>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</si>
  <si>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</si>
  <si>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</si>
  <si>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</si>
  <si>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</si>
  <si>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</si>
  <si>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</si>
  <si>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</si>
  <si>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</si>
  <si>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</si>
  <si>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</si>
  <si>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</si>
  <si>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</si>
  <si>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</si>
  <si>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</si>
  <si>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</si>
  <si>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</si>
  <si>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</si>
  <si>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</si>
  <si>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</si>
  <si>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</si>
  <si>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</si>
  <si>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</si>
  <si>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</si>
  <si>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</si>
  <si>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</si>
  <si>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</si>
  <si>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</si>
  <si>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</si>
  <si>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</si>
  <si>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</si>
  <si>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</si>
  <si>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</si>
  <si>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</si>
  <si>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</si>
  <si>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</si>
  <si>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</si>
  <si>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</si>
  <si>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</si>
  <si>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</si>
  <si>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</si>
  <si>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</si>
  <si>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</si>
  <si>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</si>
  <si>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</si>
  <si>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</si>
  <si>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</si>
  <si>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</si>
  <si>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</si>
  <si>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</si>
  <si>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</si>
  <si>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</si>
  <si>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</si>
  <si>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</si>
  <si>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</si>
  <si>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</si>
  <si>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</si>
  <si>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</si>
  <si>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</si>
  <si>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</si>
  <si>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</si>
  <si>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</si>
  <si>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</si>
  <si>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</si>
  <si>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</si>
  <si>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</si>
  <si>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</si>
  <si>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</si>
  <si>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</si>
  <si>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</si>
  <si>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</si>
  <si>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</si>
  <si>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</si>
  <si>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</si>
  <si>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</si>
  <si>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</si>
  <si>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</si>
  <si>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</si>
  <si>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</si>
  <si>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</si>
  <si>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</si>
  <si>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</si>
  <si>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</si>
  <si>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</si>
  <si>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</si>
  <si>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</si>
  <si>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</si>
  <si>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</si>
  <si>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</si>
  <si>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</si>
  <si>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</si>
  <si>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</si>
  <si>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</si>
  <si>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</si>
  <si>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</si>
  <si>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</si>
  <si>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</si>
  <si>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</si>
  <si>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</si>
  <si>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</si>
  <si>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</si>
  <si>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</si>
  <si>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</si>
  <si>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</si>
  <si>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</si>
  <si>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</si>
  <si>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</si>
  <si>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</si>
  <si>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</si>
  <si>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</si>
  <si>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</si>
  <si>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</si>
  <si>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</si>
  <si>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</si>
  <si>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</si>
  <si>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</si>
  <si>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</si>
  <si>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</si>
  <si>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</si>
  <si>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</si>
  <si>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</si>
  <si>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</si>
  <si>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</si>
  <si>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</si>
  <si>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</si>
  <si>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</si>
  <si>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</si>
  <si>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</si>
  <si>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</si>
  <si>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</si>
  <si>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</si>
  <si>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</si>
  <si>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</si>
  <si>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</si>
  <si>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</si>
  <si>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</si>
  <si>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</si>
  <si>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</si>
  <si>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</si>
  <si>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</si>
  <si>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</si>
  <si>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</si>
  <si>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</si>
  <si>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</si>
  <si>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</si>
  <si>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</si>
  <si>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</si>
  <si>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</si>
  <si>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</si>
  <si>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</si>
  <si>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</si>
  <si>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</si>
  <si>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</si>
  <si>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</si>
  <si>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</si>
  <si>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</si>
  <si>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</si>
  <si>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</si>
  <si>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</si>
  <si>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</si>
  <si>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</si>
  <si>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</si>
  <si>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</si>
  <si>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</si>
  <si>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</si>
  <si>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</si>
  <si>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</si>
  <si>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</si>
  <si>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</si>
  <si>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</si>
  <si>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</si>
  <si>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</si>
  <si>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</si>
  <si>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</si>
  <si>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</si>
  <si>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</si>
  <si>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</si>
  <si>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</si>
  <si>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</si>
  <si>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</si>
  <si>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</si>
  <si>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</si>
  <si>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</si>
  <si>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</si>
  <si>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</si>
  <si>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</si>
  <si>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</si>
  <si>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</si>
  <si>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</si>
  <si>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</si>
  <si>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</si>
  <si>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</si>
  <si>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</si>
  <si>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</si>
  <si>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</si>
  <si>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</si>
  <si>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</si>
  <si>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</si>
  <si>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</si>
  <si>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</si>
  <si>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</si>
  <si>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</si>
  <si>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</si>
  <si>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</si>
  <si>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</si>
  <si>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</si>
  <si>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</si>
  <si>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</si>
  <si>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</si>
  <si>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</si>
  <si>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</si>
  <si>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</si>
  <si>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</si>
  <si>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</si>
  <si>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</si>
  <si>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</si>
  <si>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</si>
  <si>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</si>
  <si>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</si>
  <si>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</si>
  <si>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</si>
  <si>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</si>
  <si>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</si>
  <si>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</si>
  <si>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</si>
  <si>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</si>
  <si>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</si>
  <si>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</si>
  <si>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</si>
  <si>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</si>
  <si>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</si>
  <si>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</si>
  <si>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</si>
  <si>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</si>
  <si>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</si>
  <si>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</si>
  <si>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</si>
  <si>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</si>
  <si>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</si>
  <si>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</si>
  <si>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</si>
  <si>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</si>
  <si>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</si>
  <si>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</si>
  <si>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</si>
  <si>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</si>
  <si>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</si>
  <si>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</si>
  <si>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</si>
  <si>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</si>
  <si>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</si>
  <si>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</si>
  <si>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</si>
  <si>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</si>
  <si>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</si>
  <si>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</si>
  <si>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</si>
  <si>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</si>
  <si>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</si>
  <si>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</si>
  <si>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</si>
  <si>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</si>
  <si>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</si>
  <si>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</si>
  <si>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</si>
  <si>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</si>
  <si>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</si>
  <si>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</si>
  <si>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</si>
  <si>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</si>
  <si>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</si>
  <si>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</si>
  <si>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</si>
  <si>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</si>
  <si>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</si>
  <si>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</si>
  <si>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</si>
  <si>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</si>
  <si>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</si>
  <si>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</si>
  <si>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</si>
  <si>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</si>
  <si>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</si>
  <si>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</si>
  <si>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</si>
  <si>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</si>
  <si>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</si>
  <si>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</si>
  <si>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</si>
  <si>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</si>
  <si>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</si>
  <si>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</si>
  <si>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</si>
  <si>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</si>
  <si>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</si>
  <si>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</si>
  <si>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</si>
  <si>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</si>
  <si>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</si>
  <si>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</si>
  <si>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</si>
  <si>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</si>
  <si>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</si>
  <si>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</si>
  <si>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</si>
  <si>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</si>
  <si>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</si>
  <si>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</si>
  <si>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</si>
  <si>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</si>
  <si>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</si>
  <si>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</si>
  <si>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</si>
  <si>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</si>
  <si>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</si>
  <si>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</si>
  <si>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</si>
  <si>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</si>
  <si>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</si>
  <si>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</si>
  <si>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</si>
  <si>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</si>
  <si>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</si>
  <si>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</si>
  <si>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</si>
  <si>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</si>
  <si>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</si>
  <si>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</si>
  <si>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</si>
  <si>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</si>
  <si>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</si>
  <si>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</si>
  <si>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</si>
  <si>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</si>
  <si>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</si>
  <si>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</si>
  <si>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</si>
  <si>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</si>
  <si>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</si>
  <si>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</si>
  <si>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</si>
  <si>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</si>
  <si>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</si>
  <si>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</si>
  <si>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</si>
  <si>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</si>
  <si>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</si>
  <si>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</si>
  <si>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</si>
  <si>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</si>
  <si>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</si>
  <si>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</si>
  <si>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</si>
  <si>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</si>
  <si>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</si>
  <si>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</si>
  <si>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</si>
  <si>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</si>
  <si>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</si>
  <si>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</si>
  <si>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</si>
  <si>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</si>
  <si>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</si>
  <si>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</si>
  <si>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</si>
  <si>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</si>
  <si>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</si>
  <si>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</si>
  <si>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</si>
  <si>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</si>
  <si>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</si>
  <si>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</si>
  <si>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</si>
  <si>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</si>
  <si>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</si>
  <si>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</si>
  <si>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</si>
  <si>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</si>
  <si>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</si>
  <si>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</si>
  <si>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</si>
  <si>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</si>
  <si>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</si>
  <si>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</si>
  <si>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</si>
  <si>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</si>
  <si>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</si>
  <si>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</si>
  <si>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</si>
  <si>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</si>
  <si>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</si>
  <si>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</si>
  <si>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</si>
  <si>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</si>
  <si>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</si>
  <si>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</si>
  <si>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</si>
  <si>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</si>
  <si>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</si>
  <si>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</si>
  <si>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</si>
  <si>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</si>
  <si>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</si>
  <si>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</si>
  <si>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</si>
  <si>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</si>
  <si>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</si>
  <si>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</si>
  <si>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</si>
  <si>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</si>
  <si>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</si>
  <si>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</si>
  <si>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</si>
  <si>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</si>
  <si>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</si>
  <si>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</si>
  <si>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</si>
  <si>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</si>
  <si>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</si>
  <si>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</si>
  <si>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</si>
  <si>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</si>
  <si>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</si>
  <si>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</si>
  <si>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</si>
  <si>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</si>
  <si>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</si>
  <si>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</si>
  <si>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</si>
  <si>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</si>
  <si>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</si>
  <si>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</si>
  <si>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</si>
  <si>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</si>
  <si>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</si>
  <si>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</si>
  <si>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</si>
  <si>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</si>
  <si>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</si>
  <si>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</si>
  <si>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</si>
  <si>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</si>
  <si>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</si>
  <si>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</si>
  <si>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</si>
  <si>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</si>
  <si>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</si>
  <si>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</si>
  <si>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</si>
  <si>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</si>
  <si>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</si>
  <si>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</si>
  <si>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</si>
  <si>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</si>
  <si>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</si>
  <si>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</si>
  <si>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</si>
  <si>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</si>
  <si>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</si>
  <si>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</si>
  <si>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</si>
  <si>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</si>
  <si>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</si>
  <si>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</si>
  <si>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</si>
  <si>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</si>
  <si>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</si>
  <si>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</si>
  <si>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</si>
  <si>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</si>
  <si>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</si>
  <si>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</si>
  <si>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</si>
  <si>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</si>
  <si>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</si>
  <si>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</si>
  <si>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</si>
  <si>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</si>
  <si>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</si>
  <si>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</si>
  <si>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</si>
  <si>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</si>
  <si>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</si>
  <si>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</si>
  <si>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</si>
  <si>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</si>
  <si>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</si>
  <si>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</si>
  <si>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</si>
  <si>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</si>
  <si>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</si>
  <si>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</si>
  <si>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</si>
  <si>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</si>
  <si>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</si>
  <si>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</si>
  <si>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</si>
  <si>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</si>
  <si>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</si>
  <si>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</si>
  <si>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</si>
  <si>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</si>
  <si>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</si>
  <si>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</si>
  <si>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</si>
  <si>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</si>
  <si>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</si>
  <si>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</si>
  <si>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</si>
  <si>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</si>
  <si>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</si>
  <si>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</si>
  <si>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</si>
  <si>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</si>
  <si>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</si>
  <si>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</si>
  <si>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</si>
  <si>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</si>
  <si>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</si>
  <si>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</si>
  <si>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</si>
  <si>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</si>
  <si>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</si>
  <si>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</si>
  <si>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</si>
  <si>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</si>
  <si>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</si>
  <si>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</si>
  <si>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</si>
  <si>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</si>
  <si>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</si>
  <si>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</si>
  <si>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</si>
  <si>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</si>
  <si>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</si>
  <si>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</si>
  <si>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</si>
  <si>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</si>
  <si>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</si>
  <si>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</si>
  <si>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</si>
  <si>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</si>
  <si>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</si>
  <si>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</si>
  <si>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</si>
  <si>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</si>
  <si>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</si>
  <si>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</si>
  <si>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</si>
  <si>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</si>
  <si>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</si>
  <si>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</si>
  <si>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</si>
  <si>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</si>
  <si>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</si>
  <si>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</si>
  <si>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</si>
  <si>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</si>
  <si>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</si>
  <si>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</si>
  <si>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</si>
  <si>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</si>
  <si>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</si>
  <si>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</si>
  <si>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</si>
  <si>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</si>
  <si>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</si>
  <si>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</si>
  <si>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</si>
  <si>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</si>
  <si>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</si>
  <si>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</si>
  <si>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</si>
  <si>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</si>
  <si>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</si>
  <si>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</si>
  <si>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</si>
  <si>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</si>
  <si>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</si>
  <si>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</si>
  <si>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</si>
  <si>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</si>
  <si>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</si>
  <si>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</si>
  <si>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</si>
  <si>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</si>
  <si>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</si>
  <si>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</si>
  <si>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</si>
  <si>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</si>
  <si>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</si>
  <si>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</si>
  <si>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</si>
  <si>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</si>
  <si>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</si>
  <si>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</si>
  <si>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</si>
  <si>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</si>
  <si>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</si>
  <si>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</si>
  <si>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</si>
  <si>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</si>
  <si>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</si>
  <si>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</si>
  <si>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</si>
  <si>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</si>
  <si>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</si>
  <si>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</si>
  <si>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</si>
  <si>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</si>
  <si>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</si>
  <si>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</si>
  <si>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</si>
  <si>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</si>
  <si>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</si>
  <si>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</si>
  <si>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</si>
  <si>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</si>
  <si>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</si>
  <si>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</si>
  <si>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</si>
  <si>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</si>
  <si>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</si>
  <si>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</si>
  <si>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</si>
  <si>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</si>
  <si>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</si>
  <si>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</si>
  <si>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</si>
  <si>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</si>
  <si>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</si>
  <si>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</si>
  <si>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</si>
  <si>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</si>
  <si>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</si>
  <si>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</si>
  <si>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</si>
  <si>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</si>
  <si>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</si>
  <si>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</si>
  <si>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</si>
  <si>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</si>
  <si>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</si>
  <si>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</si>
  <si>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</si>
  <si>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</si>
  <si>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</si>
  <si>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</si>
  <si>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</si>
  <si>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</si>
  <si>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</si>
  <si>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</si>
  <si>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</si>
  <si>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</si>
  <si>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</si>
  <si>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</si>
  <si>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</si>
  <si>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</si>
  <si>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</si>
  <si>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</si>
  <si>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</si>
  <si>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</si>
  <si>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</si>
  <si>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</si>
  <si>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</si>
  <si>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</si>
  <si>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</si>
  <si>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</si>
  <si>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</si>
  <si>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</si>
  <si>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</si>
  <si>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</si>
  <si>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</si>
  <si>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</si>
  <si>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</si>
  <si>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</si>
  <si>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</si>
  <si>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</si>
  <si>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</si>
  <si>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</si>
  <si>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</si>
  <si>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</si>
  <si>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</si>
  <si>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</si>
  <si>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</si>
  <si>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</si>
  <si>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</si>
  <si>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</si>
  <si>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</si>
  <si>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</si>
  <si>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</si>
  <si>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</si>
  <si>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</si>
  <si>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</si>
  <si>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</si>
  <si>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</si>
  <si>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</si>
  <si>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</si>
  <si>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</si>
  <si>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</si>
  <si>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</si>
  <si>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</si>
  <si>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</si>
  <si>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</si>
  <si>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</si>
  <si>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</si>
  <si>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</si>
  <si>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</si>
  <si>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</si>
  <si>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</si>
  <si>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</si>
  <si>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</si>
  <si>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</si>
  <si>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</si>
  <si>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</si>
  <si>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</si>
  <si>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</si>
  <si>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</si>
  <si>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</si>
  <si>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</si>
  <si>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</si>
  <si>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</si>
  <si>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</si>
  <si>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</si>
  <si>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</si>
  <si>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</si>
  <si>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</si>
  <si>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</si>
  <si>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</si>
  <si>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</si>
  <si>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</si>
  <si>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</si>
  <si>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</si>
  <si>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</si>
  <si>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</si>
  <si>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</si>
  <si>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</si>
  <si>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</si>
  <si>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</si>
  <si>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</si>
  <si>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</si>
  <si>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</si>
  <si>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</si>
  <si>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</si>
  <si>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</si>
  <si>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</si>
  <si>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</si>
  <si>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</si>
  <si>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</si>
  <si>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</si>
  <si>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</si>
  <si>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</si>
  <si>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</si>
  <si>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</si>
  <si>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</si>
  <si>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</si>
  <si>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</si>
  <si>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</si>
  <si>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</si>
  <si>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</si>
  <si>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</si>
  <si>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</si>
  <si>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</si>
  <si>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</si>
  <si>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</si>
  <si>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</si>
  <si>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</si>
  <si>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</si>
  <si>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</si>
  <si>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</si>
  <si>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</si>
  <si>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</si>
  <si>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</si>
  <si>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</si>
  <si>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</si>
  <si>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</si>
  <si>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</si>
  <si>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</si>
  <si>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</si>
  <si>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</si>
  <si>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</si>
  <si>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</si>
  <si>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</si>
  <si>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</si>
  <si>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</si>
  <si>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</si>
  <si>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</si>
  <si>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</si>
  <si>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</si>
  <si>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</si>
  <si>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</si>
  <si>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</si>
  <si>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</si>
  <si>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</si>
  <si>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</si>
  <si>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</si>
  <si>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</si>
  <si>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</si>
  <si>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</si>
  <si>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</si>
  <si>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</si>
  <si>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</si>
  <si>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</si>
  <si>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</si>
  <si>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</si>
  <si>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</si>
  <si>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</si>
  <si>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</si>
  <si>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</si>
  <si>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</si>
  <si>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</si>
  <si>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</si>
  <si>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</si>
  <si>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</si>
  <si>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</si>
  <si>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</si>
  <si>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</si>
  <si>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</si>
  <si>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</si>
  <si>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</si>
  <si>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</si>
  <si>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</si>
  <si>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</si>
  <si>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</si>
  <si>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</si>
  <si>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</si>
  <si>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</si>
  <si>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</si>
  <si>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</si>
  <si>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</si>
  <si>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</si>
  <si>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</si>
  <si>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</si>
  <si>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</si>
  <si>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</si>
  <si>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</si>
  <si>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</si>
  <si>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</si>
  <si>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</si>
  <si>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</si>
  <si>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</si>
  <si>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</si>
  <si>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</si>
  <si>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</si>
  <si>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</si>
  <si>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</si>
  <si>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</si>
  <si>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</si>
  <si>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</si>
  <si>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</si>
  <si>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</si>
  <si>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</si>
  <si>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</si>
  <si>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</si>
  <si>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</si>
  <si>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</si>
  <si>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</si>
  <si>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</si>
  <si>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</si>
  <si>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</si>
  <si>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</si>
  <si>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</si>
  <si>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</si>
  <si>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</si>
  <si>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</si>
  <si>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</si>
  <si>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</si>
  <si>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</si>
  <si>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</si>
  <si>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</si>
  <si>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</si>
  <si>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</si>
  <si>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</si>
  <si>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</si>
  <si>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</si>
  <si>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</si>
  <si>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</si>
  <si>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</si>
  <si>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</si>
  <si>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</si>
  <si>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</si>
  <si>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</si>
  <si>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</si>
  <si>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</si>
  <si>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</si>
  <si>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</si>
  <si>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</si>
  <si>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</si>
  <si>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</si>
  <si>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</si>
  <si>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</si>
  <si>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</si>
  <si>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</si>
  <si>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</si>
  <si>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</si>
  <si>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</si>
  <si>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</si>
  <si>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</si>
  <si>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</si>
  <si>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</si>
  <si>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</si>
  <si>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</si>
  <si>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</si>
  <si>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</si>
  <si>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</si>
  <si>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</si>
  <si>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</si>
  <si>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</si>
  <si>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</si>
  <si>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</si>
  <si>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</si>
  <si>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</si>
  <si>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</si>
  <si>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</si>
  <si>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</si>
  <si>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</si>
  <si>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</si>
  <si>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</si>
  <si>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</si>
  <si>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</si>
  <si>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</si>
  <si>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</si>
  <si>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</si>
  <si>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</si>
  <si>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</si>
  <si>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</si>
  <si>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</si>
  <si>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</si>
  <si>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</si>
  <si>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</si>
  <si>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</si>
  <si>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</si>
  <si>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</si>
  <si>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</si>
  <si>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</si>
  <si>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</si>
  <si>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</si>
  <si>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</si>
  <si>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</si>
  <si>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</si>
  <si>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</si>
  <si>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</si>
  <si>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</si>
  <si>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</si>
  <si>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</si>
  <si>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</si>
  <si>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</si>
  <si>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</si>
  <si>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</si>
  <si>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</si>
  <si>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</si>
  <si>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</si>
  <si>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</si>
  <si>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</si>
  <si>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</si>
  <si>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</si>
  <si>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</si>
  <si>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</si>
  <si>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</si>
  <si>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</si>
  <si>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</si>
  <si>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</si>
  <si>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</si>
  <si>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</si>
  <si>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</si>
  <si>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</si>
  <si>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</si>
  <si>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</si>
  <si>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</si>
  <si>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</si>
  <si>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</si>
  <si>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</si>
  <si>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</si>
  <si>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</si>
  <si>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</si>
  <si>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</si>
  <si>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</si>
  <si>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</si>
  <si>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</si>
  <si>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</si>
  <si>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</si>
  <si>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</si>
  <si>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</si>
  <si>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</si>
  <si>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</si>
  <si>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</si>
  <si>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</si>
  <si>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</si>
  <si>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</si>
  <si>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</si>
  <si>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</si>
  <si>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</si>
  <si>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</si>
  <si>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</si>
  <si>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</si>
  <si>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</si>
  <si>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</si>
  <si>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</si>
  <si>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</si>
  <si>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</si>
  <si>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</si>
  <si>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</si>
  <si>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</si>
  <si>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</si>
  <si>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</si>
  <si>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</si>
  <si>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</si>
  <si>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</si>
  <si>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</si>
  <si>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</si>
  <si>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</si>
  <si>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</si>
  <si>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</si>
  <si>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</si>
  <si>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</si>
  <si>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</si>
  <si>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</si>
  <si>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</si>
  <si>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</si>
  <si>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</si>
  <si>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</si>
  <si>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</si>
  <si>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</si>
  <si>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</si>
  <si>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</si>
  <si>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</si>
  <si>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</si>
  <si>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</si>
  <si>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</si>
  <si>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</si>
  <si>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</si>
  <si>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</si>
  <si>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</si>
  <si>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</si>
  <si>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</si>
  <si>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</si>
  <si>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</si>
  <si>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</si>
  <si>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</si>
  <si>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</si>
  <si>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</si>
  <si>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</si>
  <si>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</si>
  <si>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</si>
  <si>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</si>
  <si>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</si>
  <si>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</si>
  <si>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</si>
  <si>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</si>
  <si>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</si>
  <si>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</si>
  <si>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</si>
  <si>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</si>
  <si>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</si>
  <si>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</si>
  <si>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</si>
  <si>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</si>
  <si>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</si>
  <si>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</si>
  <si>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</si>
  <si>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</si>
  <si>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</si>
  <si>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</si>
  <si>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</si>
  <si>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</si>
  <si>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</si>
  <si>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</si>
  <si>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</si>
  <si>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</si>
  <si>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</si>
  <si>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</si>
  <si>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</si>
  <si>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</si>
  <si>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</si>
  <si>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</si>
  <si>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</si>
  <si>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</si>
  <si>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</si>
  <si>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</si>
  <si>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</si>
  <si>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</si>
  <si>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</si>
  <si>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</si>
  <si>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</si>
  <si>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</si>
  <si>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</si>
  <si>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</si>
  <si>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</si>
  <si>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</si>
  <si>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</si>
  <si>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</si>
  <si>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</si>
  <si>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</si>
  <si>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</si>
  <si>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</si>
  <si>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</si>
  <si>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</si>
  <si>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</si>
  <si>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</si>
  <si>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</si>
  <si>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</si>
  <si>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</si>
  <si>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</si>
  <si>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</si>
  <si>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</si>
  <si>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</si>
  <si>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</si>
  <si>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</si>
  <si>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</si>
  <si>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</si>
  <si>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</si>
  <si>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</si>
  <si>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</si>
  <si>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</si>
  <si>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</si>
  <si>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</si>
  <si>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</si>
  <si>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</si>
  <si>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</si>
  <si>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</si>
  <si>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</si>
  <si>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</si>
  <si>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</si>
  <si>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</si>
  <si>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</si>
  <si>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</si>
  <si>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</si>
  <si>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</si>
  <si>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</si>
  <si>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</si>
  <si>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</si>
  <si>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</si>
  <si>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</si>
  <si>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</si>
  <si>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</si>
  <si>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</si>
  <si>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</si>
  <si>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</si>
  <si>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</si>
  <si>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</si>
  <si>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</si>
  <si>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</si>
  <si>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</si>
  <si>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</si>
  <si>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</si>
  <si>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</si>
  <si>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</si>
  <si>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</si>
  <si>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</si>
  <si>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</si>
  <si>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</si>
  <si>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</si>
  <si>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</si>
  <si>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</si>
  <si>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</si>
  <si>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</si>
  <si>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</si>
  <si>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</si>
  <si>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</si>
  <si>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</si>
  <si>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</si>
  <si>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</si>
  <si>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</si>
  <si>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</si>
  <si>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</si>
  <si>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</si>
  <si>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</si>
  <si>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</si>
  <si>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</si>
  <si>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</si>
  <si>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</si>
  <si>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</si>
  <si>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</si>
  <si>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</si>
  <si>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</si>
  <si>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</si>
  <si>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</si>
  <si>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</si>
  <si>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</si>
  <si>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</si>
  <si>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</si>
  <si>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</si>
  <si>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</si>
  <si>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</si>
  <si>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</si>
  <si>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</si>
  <si>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</si>
  <si>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</si>
  <si>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</si>
  <si>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</si>
  <si>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</si>
  <si>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</si>
  <si>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</si>
  <si>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</si>
  <si>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</si>
  <si>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</si>
  <si>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</si>
  <si>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</si>
  <si>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</si>
  <si>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</si>
  <si>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</si>
  <si>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</si>
  <si>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</si>
  <si>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</si>
  <si>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</si>
  <si>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</si>
  <si>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</si>
  <si>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</si>
  <si>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</si>
  <si>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</si>
  <si>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</si>
  <si>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</si>
  <si>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</si>
  <si>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</si>
  <si>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</si>
  <si>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</si>
  <si>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</si>
  <si>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</si>
  <si>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</si>
  <si>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</si>
  <si>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</si>
  <si>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</si>
  <si>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</si>
  <si>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</si>
  <si>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</si>
  <si>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</si>
  <si>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</si>
  <si>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</si>
  <si>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</si>
  <si>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</si>
  <si>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</si>
  <si>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</si>
  <si>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</si>
  <si>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</si>
  <si>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</si>
  <si>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</si>
  <si>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</si>
  <si>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</si>
  <si>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</si>
  <si>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</si>
  <si>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</si>
  <si>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</si>
  <si>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</si>
  <si>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</si>
  <si>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</si>
  <si>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</si>
  <si>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</si>
  <si>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</si>
  <si>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</si>
  <si>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</si>
  <si>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</si>
  <si>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</si>
  <si>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</si>
  <si>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</si>
  <si>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</si>
  <si>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</si>
  <si>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</si>
  <si>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</si>
  <si>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</si>
  <si>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</si>
  <si>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</si>
  <si>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</si>
  <si>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</si>
  <si>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</si>
  <si>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</si>
  <si>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</si>
  <si>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</si>
  <si>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</si>
  <si>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</si>
  <si>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</si>
  <si>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</si>
  <si>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</si>
  <si>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</si>
  <si>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</si>
  <si>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</si>
  <si>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</si>
  <si>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</si>
  <si>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</si>
  <si>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</si>
  <si>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</si>
  <si>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</si>
  <si>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</si>
  <si>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</si>
  <si>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</si>
  <si>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</si>
  <si>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</si>
  <si>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</si>
  <si>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</si>
  <si>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</si>
  <si>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</si>
  <si>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</si>
  <si>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</si>
  <si>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</si>
  <si>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</si>
  <si>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</si>
  <si>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</si>
  <si>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</si>
  <si>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</si>
  <si>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</si>
  <si>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</si>
  <si>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</si>
  <si>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</si>
  <si>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</si>
  <si>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</si>
  <si>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</si>
  <si>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</si>
  <si>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</si>
  <si>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</si>
  <si>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</si>
  <si>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</si>
  <si>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</si>
  <si>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</si>
  <si>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</si>
  <si>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</si>
  <si>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</si>
  <si>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</si>
  <si>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</si>
  <si>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</si>
  <si>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</si>
  <si>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</si>
  <si>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</si>
  <si>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</si>
  <si>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</si>
  <si>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</si>
  <si>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</si>
  <si>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</si>
  <si>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</si>
  <si>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</si>
  <si>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</si>
  <si>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</si>
  <si>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</si>
  <si>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</si>
  <si>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</si>
  <si>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</si>
  <si>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</si>
  <si>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</si>
  <si>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</si>
  <si>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</si>
  <si>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</si>
  <si>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</si>
  <si>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</si>
  <si>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</si>
  <si>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</si>
  <si>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</si>
  <si>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</si>
  <si>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</si>
  <si>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</si>
  <si>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</si>
  <si>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</si>
  <si>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</si>
  <si>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</si>
  <si>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</si>
  <si>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</si>
  <si>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</si>
  <si>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</si>
  <si>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</si>
  <si>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</si>
  <si>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</si>
  <si>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</si>
  <si>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</si>
  <si>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</si>
  <si>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</si>
  <si>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</si>
  <si>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</si>
  <si>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</si>
  <si>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</si>
  <si>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</si>
  <si>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</si>
  <si>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</si>
  <si>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</si>
  <si>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</si>
  <si>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</si>
  <si>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</si>
  <si>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</si>
  <si>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</si>
  <si>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</si>
  <si>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</si>
  <si>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</si>
  <si>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</si>
  <si>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</si>
  <si>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</si>
  <si>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</si>
  <si>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</si>
  <si>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</si>
  <si>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</si>
  <si>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</si>
  <si>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</si>
  <si>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</si>
  <si>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</si>
  <si>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</si>
  <si>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</si>
  <si>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</si>
  <si>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</si>
  <si>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</si>
  <si>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</si>
  <si>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</si>
  <si>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</si>
  <si>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</si>
  <si>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</si>
  <si>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</si>
  <si>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</si>
  <si>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</si>
  <si>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</si>
  <si>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</si>
  <si>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</si>
  <si>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</si>
  <si>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</si>
  <si>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</si>
  <si>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</si>
  <si>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</si>
  <si>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</si>
  <si>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</si>
  <si>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</si>
  <si>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</si>
  <si>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</si>
  <si>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</si>
  <si>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</si>
  <si>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</si>
  <si>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</si>
  <si>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</si>
  <si>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</si>
  <si>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</si>
  <si>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</si>
  <si>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</si>
  <si>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</si>
  <si>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</si>
  <si>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</si>
  <si>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</si>
  <si>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</si>
  <si>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</si>
  <si>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</si>
  <si>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</si>
  <si>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</si>
  <si>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</si>
  <si>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</si>
  <si>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</si>
  <si>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</si>
  <si>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</si>
  <si>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</si>
  <si>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</si>
  <si>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</si>
  <si>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</si>
  <si>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</si>
  <si>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</si>
  <si>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</si>
  <si>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</si>
  <si>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</si>
  <si>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</si>
  <si>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</si>
  <si>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</si>
  <si>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</si>
  <si>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</si>
  <si>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</si>
  <si>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</si>
  <si>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</si>
  <si>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</si>
  <si>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</si>
  <si>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</si>
  <si>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</si>
  <si>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</si>
  <si>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</si>
  <si>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</si>
  <si>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</si>
  <si>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</si>
  <si>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</si>
  <si>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</si>
  <si>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</si>
  <si>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</si>
  <si>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</si>
  <si>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</si>
  <si>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</si>
  <si>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</si>
  <si>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</si>
  <si>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</si>
  <si>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</si>
  <si>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</si>
  <si>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</si>
  <si>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</si>
  <si>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</si>
  <si>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</si>
  <si>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</si>
  <si>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</si>
  <si>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</si>
  <si>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</si>
  <si>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</si>
  <si>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</si>
  <si>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</si>
  <si>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</si>
  <si>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</si>
  <si>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</si>
  <si>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</si>
  <si>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</si>
  <si>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</si>
  <si>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</si>
  <si>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</si>
  <si>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</si>
  <si>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</si>
  <si>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</si>
  <si>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</si>
  <si>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</si>
  <si>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</si>
  <si>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</si>
  <si>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</si>
  <si>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</si>
  <si>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</si>
  <si>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</si>
  <si>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</si>
  <si>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</si>
  <si>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</si>
  <si>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</si>
  <si>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</si>
  <si>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</si>
  <si>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</si>
  <si>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</si>
  <si>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</si>
  <si>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</si>
  <si>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</si>
  <si>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</si>
  <si>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</si>
  <si>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</si>
  <si>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</si>
  <si>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</si>
  <si>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</si>
  <si>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</si>
  <si>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</si>
  <si>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</si>
  <si>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</si>
  <si>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</si>
  <si>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</si>
  <si>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</si>
  <si>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</si>
  <si>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</si>
  <si>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</si>
  <si>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</si>
  <si>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</si>
  <si>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</si>
  <si>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</si>
  <si>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</si>
  <si>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</si>
  <si>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</si>
  <si>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</si>
  <si>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</si>
  <si>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</si>
  <si>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</si>
  <si>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</si>
  <si>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</si>
  <si>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</si>
  <si>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</si>
  <si>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</si>
  <si>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</si>
  <si>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</si>
  <si>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</si>
  <si>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</si>
  <si>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</si>
  <si>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</si>
  <si>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</si>
  <si>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</si>
  <si>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</si>
  <si>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</si>
  <si>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</si>
  <si>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</si>
  <si>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</si>
  <si>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</si>
  <si>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</si>
  <si>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</si>
  <si>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</si>
  <si>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</si>
  <si>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</si>
  <si>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</si>
  <si>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</si>
  <si>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</si>
  <si>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</si>
  <si>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</si>
  <si>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</si>
  <si>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</si>
  <si>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</si>
  <si>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</si>
  <si>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</si>
  <si>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</si>
  <si>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</si>
  <si>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</si>
  <si>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</si>
  <si>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</si>
  <si>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</si>
  <si>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</si>
  <si>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</si>
  <si>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</si>
  <si>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</si>
  <si>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</si>
  <si>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</si>
  <si>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</si>
  <si>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</si>
  <si>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</si>
  <si>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</si>
  <si>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</si>
  <si>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</si>
  <si>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</si>
  <si>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</si>
  <si>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</si>
  <si>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</si>
  <si>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</si>
  <si>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</si>
  <si>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</si>
  <si>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</si>
  <si>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</si>
  <si>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</si>
  <si>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</si>
  <si>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</si>
  <si>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</si>
  <si>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</si>
  <si>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</si>
  <si>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</si>
  <si>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</si>
  <si>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</si>
  <si>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</si>
  <si>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</si>
  <si>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</si>
  <si>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</si>
  <si>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</si>
  <si>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</si>
  <si>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</si>
  <si>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</si>
  <si>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</si>
  <si>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</si>
  <si>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</si>
  <si>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</si>
  <si>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</si>
  <si>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</si>
  <si>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</si>
  <si>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</si>
  <si>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</si>
  <si>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</si>
  <si>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</si>
  <si>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</si>
  <si>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</si>
  <si>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</si>
  <si>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</si>
  <si>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</si>
  <si>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</si>
  <si>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</si>
  <si>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</si>
  <si>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</si>
  <si>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</si>
  <si>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</si>
  <si>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</si>
  <si>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</si>
  <si>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</si>
  <si>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</si>
  <si>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</si>
  <si>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</si>
  <si>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</si>
  <si>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</si>
  <si>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</si>
  <si>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</si>
  <si>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</si>
  <si>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</si>
  <si>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</si>
  <si>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</si>
  <si>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</si>
  <si>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</si>
  <si>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</si>
  <si>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</si>
  <si>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</si>
  <si>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</si>
  <si>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</si>
  <si>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</si>
  <si>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</si>
  <si>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</si>
  <si>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</si>
  <si>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</si>
  <si>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</si>
  <si>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</si>
  <si>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</si>
  <si>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</si>
  <si>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</si>
  <si>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</si>
  <si>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</si>
  <si>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</si>
  <si>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</si>
  <si>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</si>
  <si>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</si>
  <si>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</si>
  <si>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</si>
  <si>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</si>
  <si>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</si>
  <si>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</si>
  <si>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</si>
  <si>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</si>
  <si>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</si>
  <si>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</si>
  <si>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</si>
  <si>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</si>
  <si>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</si>
  <si>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</si>
  <si>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</si>
  <si>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</si>
  <si>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</si>
  <si>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</si>
  <si>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</si>
  <si>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</si>
  <si>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</si>
  <si>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</si>
  <si>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</si>
  <si>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</si>
  <si>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</si>
  <si>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</si>
  <si>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</si>
  <si>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</si>
  <si>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</si>
  <si>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</si>
  <si>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</si>
  <si>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</si>
  <si>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</si>
  <si>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</si>
  <si>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</si>
  <si>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</si>
  <si>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</si>
  <si>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</si>
  <si>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</si>
  <si>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</si>
  <si>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</si>
  <si>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</si>
  <si>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</si>
  <si>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</si>
  <si>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</si>
  <si>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</si>
  <si>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</si>
  <si>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</si>
  <si>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</si>
  <si>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</si>
  <si>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</si>
  <si>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</si>
  <si>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</si>
  <si>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</si>
  <si>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</si>
  <si>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</si>
  <si>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</si>
  <si>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</si>
  <si>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</si>
  <si>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</si>
  <si>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</si>
  <si>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</si>
  <si>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</si>
  <si>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</si>
  <si>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</si>
  <si>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</si>
  <si>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</si>
  <si>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</si>
  <si>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</si>
  <si>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</si>
  <si>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</si>
  <si>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</si>
  <si>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</si>
  <si>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</si>
  <si>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</si>
  <si>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</si>
  <si>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</si>
  <si>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</si>
  <si>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</si>
  <si>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</si>
  <si>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</si>
  <si>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</si>
  <si>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</si>
  <si>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</si>
  <si>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</si>
  <si>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</si>
  <si>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</si>
  <si>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</si>
  <si>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</si>
  <si>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</si>
  <si>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</si>
  <si>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</si>
  <si>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</si>
  <si>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</si>
  <si>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</si>
  <si>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</si>
  <si>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</si>
  <si>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</si>
  <si>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</si>
  <si>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</si>
  <si>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</si>
  <si>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</si>
  <si>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</si>
  <si>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</si>
  <si>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</si>
  <si>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</si>
  <si>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</si>
  <si>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</si>
  <si>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</si>
  <si>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</si>
  <si>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</si>
  <si>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</si>
  <si>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</si>
  <si>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</si>
  <si>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</si>
  <si>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</si>
  <si>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</si>
  <si>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</si>
  <si>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</si>
  <si>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</si>
  <si>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</si>
  <si>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</si>
  <si>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</si>
  <si>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</si>
  <si>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</si>
  <si>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</si>
  <si>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</si>
  <si>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</si>
  <si>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</si>
  <si>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</si>
  <si>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</si>
  <si>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</si>
  <si>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</si>
  <si>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</si>
  <si>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</si>
  <si>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</si>
  <si>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</si>
  <si>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</si>
  <si>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</si>
  <si>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</si>
  <si>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</si>
  <si>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</si>
  <si>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</si>
  <si>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</si>
  <si>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</si>
  <si>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</si>
  <si>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</si>
  <si>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</si>
  <si>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</si>
  <si>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</si>
  <si>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</si>
  <si>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</si>
  <si>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</si>
  <si>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</si>
  <si>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</si>
  <si>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</si>
  <si>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</si>
  <si>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</si>
  <si>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</si>
  <si>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</si>
  <si>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</si>
  <si>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</si>
  <si>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</si>
  <si>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</si>
  <si>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</si>
  <si>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</si>
  <si>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</si>
  <si>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</si>
  <si>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</si>
  <si>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</si>
  <si>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</si>
  <si>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</si>
  <si>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</si>
  <si>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</si>
  <si>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</si>
  <si>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</si>
  <si>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</si>
  <si>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</si>
  <si>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</si>
  <si>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</si>
  <si>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</si>
  <si>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</si>
  <si>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</si>
  <si>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</si>
  <si>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</si>
  <si>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</si>
  <si>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</si>
  <si>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</si>
  <si>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</si>
  <si>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</si>
  <si>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</si>
  <si>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</si>
  <si>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</si>
  <si>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</si>
  <si>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</si>
  <si>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</si>
  <si>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</si>
  <si>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</si>
  <si>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</si>
  <si>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</si>
  <si>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</si>
  <si>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</si>
  <si>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</si>
  <si>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</si>
  <si>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</si>
  <si>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</si>
  <si>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</si>
  <si>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</si>
  <si>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</si>
  <si>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</si>
  <si>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</si>
  <si>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</si>
  <si>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</si>
  <si>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</si>
  <si>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</si>
  <si>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</si>
  <si>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</si>
  <si>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</si>
  <si>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</si>
  <si>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</si>
  <si>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</si>
  <si>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</si>
  <si>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</si>
  <si>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</si>
  <si>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</si>
  <si>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</si>
  <si>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</si>
  <si>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</si>
  <si>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</si>
  <si>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</si>
  <si>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</si>
  <si>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</si>
  <si>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</si>
  <si>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</si>
  <si>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</si>
  <si>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</si>
  <si>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</si>
  <si>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</si>
  <si>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</si>
  <si>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</si>
  <si>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</si>
  <si>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</si>
  <si>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</si>
  <si>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</si>
  <si>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</si>
  <si>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</si>
  <si>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</si>
  <si>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</si>
  <si>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</si>
  <si>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</si>
  <si>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</si>
  <si>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</si>
  <si>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</si>
  <si>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</si>
  <si>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</si>
  <si>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</si>
  <si>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</si>
  <si>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</si>
  <si>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</si>
  <si>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</si>
  <si>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</si>
  <si>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</si>
  <si>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</si>
  <si>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</si>
  <si>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</si>
  <si>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</si>
  <si>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</si>
  <si>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</si>
  <si>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</si>
  <si>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</si>
  <si>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</si>
  <si>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</si>
  <si>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</si>
  <si>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</si>
  <si>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</si>
  <si>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</si>
  <si>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</si>
  <si>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</si>
  <si>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</si>
  <si>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</si>
  <si>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</si>
  <si>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</si>
  <si>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</si>
  <si>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</si>
  <si>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</si>
  <si>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</si>
  <si>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</si>
  <si>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</si>
  <si>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</si>
  <si>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</si>
  <si>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</si>
  <si>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</si>
  <si>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</si>
  <si>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</si>
  <si>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</si>
  <si>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</si>
  <si>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</si>
  <si>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</si>
  <si>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</si>
  <si>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</si>
  <si>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</si>
  <si>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</si>
  <si>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</si>
  <si>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</si>
  <si>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</si>
  <si>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</si>
  <si>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</si>
  <si>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</si>
  <si>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</si>
  <si>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</si>
  <si>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</si>
  <si>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</si>
  <si>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</si>
  <si>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</si>
  <si>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</si>
  <si>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</si>
  <si>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</si>
  <si>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</si>
  <si>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</si>
  <si>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</si>
  <si>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</si>
  <si>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</si>
  <si>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</si>
  <si>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</si>
  <si>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</si>
  <si>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</si>
  <si>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</si>
  <si>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</si>
  <si>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</si>
  <si>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</si>
  <si>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</si>
  <si>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</si>
  <si>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</si>
  <si>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</si>
  <si>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</si>
  <si>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</si>
  <si>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</si>
  <si>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</si>
  <si>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</si>
  <si>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</si>
  <si>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</si>
  <si>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</si>
  <si>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</si>
  <si>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</si>
  <si>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</si>
  <si>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</si>
  <si>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</si>
  <si>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</si>
  <si>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</si>
  <si>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</si>
  <si>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</si>
  <si>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</si>
  <si>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</si>
  <si>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</si>
  <si>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</si>
  <si>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</si>
  <si>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</si>
  <si>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</si>
  <si>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</si>
  <si>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</si>
  <si>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</si>
  <si>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</si>
  <si>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</si>
  <si>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</si>
  <si>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</si>
  <si>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</si>
  <si>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</si>
  <si>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</si>
  <si>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</si>
  <si>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</si>
  <si>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</si>
  <si>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</si>
  <si>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</si>
  <si>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</si>
  <si>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</si>
  <si>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</si>
  <si>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</si>
  <si>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</si>
  <si>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</si>
  <si>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</si>
  <si>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</si>
  <si>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</si>
  <si>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</si>
  <si>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</si>
  <si>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</si>
  <si>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</si>
  <si>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</si>
  <si>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</si>
  <si>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</si>
  <si>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</si>
  <si>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</si>
  <si>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</si>
  <si>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</si>
  <si>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</si>
  <si>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</si>
  <si>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</si>
  <si>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</si>
  <si>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</si>
  <si>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</si>
  <si>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</si>
  <si>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</si>
  <si>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</si>
  <si>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</si>
  <si>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</si>
  <si>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</si>
  <si>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</si>
  <si>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</si>
  <si>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</si>
  <si>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</si>
  <si>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</si>
  <si>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</si>
  <si>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</si>
  <si>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</si>
  <si>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</si>
  <si>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</si>
  <si>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</si>
  <si>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</si>
  <si>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</si>
  <si>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</si>
  <si>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</si>
  <si>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</si>
  <si>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</si>
  <si>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</si>
  <si>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</si>
  <si>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</si>
  <si>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</si>
  <si>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</si>
  <si>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</si>
  <si>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</si>
  <si>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</si>
  <si>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</si>
  <si>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</si>
  <si>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</si>
  <si>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</si>
  <si>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</si>
  <si>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</si>
  <si>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</si>
  <si>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</si>
  <si>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</si>
  <si>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</si>
  <si>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</si>
  <si>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</si>
  <si>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</si>
  <si>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</si>
  <si>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</si>
  <si>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</si>
  <si>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</si>
  <si>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</si>
  <si>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</si>
  <si>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</si>
  <si>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</si>
  <si>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</si>
  <si>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</si>
  <si>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</si>
  <si>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</si>
  <si>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</si>
  <si>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</si>
  <si>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</si>
  <si>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</si>
  <si>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</si>
  <si>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</si>
  <si>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</si>
  <si>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</si>
  <si>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</si>
  <si>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</si>
  <si>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</si>
  <si>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</si>
  <si>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</si>
  <si>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</si>
  <si>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</si>
  <si>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</si>
  <si>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</si>
  <si>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</si>
  <si>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</si>
  <si>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</si>
  <si>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</si>
  <si>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</si>
  <si>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</si>
  <si>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</si>
  <si>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</si>
  <si>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</si>
  <si>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</si>
  <si>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</si>
  <si>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</si>
  <si>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</si>
  <si>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</si>
  <si>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</si>
  <si>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</si>
  <si>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</si>
  <si>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</si>
  <si>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</si>
  <si>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</si>
  <si>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</si>
  <si>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</si>
  <si>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</si>
  <si>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</si>
  <si>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</si>
  <si>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</si>
  <si>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</si>
  <si>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</si>
  <si>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</si>
  <si>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</si>
  <si>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</si>
  <si>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</si>
  <si>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</si>
  <si>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</si>
  <si>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</si>
  <si>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</si>
  <si>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</si>
  <si>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</si>
  <si>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</si>
  <si>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</si>
  <si>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</si>
  <si>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</si>
  <si>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</si>
  <si>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</si>
  <si>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</si>
  <si>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</si>
  <si>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</si>
  <si>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</si>
  <si>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</si>
  <si>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</si>
  <si>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</si>
  <si>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</si>
  <si>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</si>
  <si>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</si>
  <si>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</si>
  <si>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</si>
  <si>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</si>
  <si>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</si>
  <si>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</si>
  <si>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</si>
  <si>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</si>
  <si>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</si>
  <si>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</si>
  <si>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</si>
  <si>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</si>
  <si>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</si>
  <si>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</si>
  <si>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</si>
  <si>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</si>
  <si>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</si>
  <si>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</si>
  <si>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</si>
  <si>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</si>
  <si>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</si>
  <si>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</si>
  <si>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</si>
  <si>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</si>
  <si>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</si>
  <si>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</si>
  <si>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</si>
  <si>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</si>
  <si>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</si>
  <si>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</si>
  <si>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</si>
  <si>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</si>
  <si>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</si>
  <si>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</si>
  <si>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</si>
  <si>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</si>
  <si>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</si>
  <si>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</si>
  <si>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</si>
  <si>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</si>
  <si>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</si>
  <si>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</si>
  <si>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</si>
  <si>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</si>
  <si>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</si>
  <si>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</si>
  <si>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</si>
  <si>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</si>
  <si>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</si>
  <si>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</si>
  <si>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</si>
  <si>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</si>
  <si>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</si>
  <si>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</si>
  <si>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</si>
  <si>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</si>
  <si>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</si>
  <si>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</si>
  <si>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</si>
  <si>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</si>
  <si>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</si>
  <si>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</si>
  <si>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</si>
  <si>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</si>
  <si>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</si>
  <si>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</si>
  <si>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</si>
  <si>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</si>
  <si>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</si>
  <si>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</si>
  <si>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</si>
  <si>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</si>
  <si>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</si>
  <si>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</si>
  <si>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</si>
  <si>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</si>
  <si>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</si>
  <si>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</si>
  <si>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</si>
  <si>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</si>
  <si>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</si>
  <si>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</si>
  <si>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</si>
  <si>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</si>
  <si>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</si>
  <si>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</si>
  <si>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</si>
  <si>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</si>
  <si>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</si>
  <si>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</si>
  <si>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</si>
  <si>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</si>
  <si>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</si>
  <si>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</si>
  <si>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</si>
  <si>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</si>
  <si>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</si>
  <si>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</si>
  <si>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</si>
  <si>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</si>
  <si>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</si>
  <si>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</si>
  <si>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</si>
  <si>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</si>
  <si>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</si>
  <si>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</si>
  <si>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</si>
  <si>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</si>
  <si>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</si>
  <si>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</si>
  <si>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</si>
  <si>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</si>
  <si>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</si>
  <si>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</si>
  <si>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</si>
  <si>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</si>
  <si>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</si>
  <si>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</si>
  <si>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</si>
  <si>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</si>
  <si>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</si>
  <si>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</si>
  <si>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</si>
  <si>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</si>
  <si>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</si>
  <si>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</si>
  <si>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</si>
  <si>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</si>
  <si>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</si>
  <si>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</si>
  <si>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</si>
  <si>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</si>
  <si>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</si>
  <si>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</si>
  <si>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</si>
  <si>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</si>
  <si>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</si>
  <si>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</si>
  <si>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</si>
  <si>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</si>
  <si>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</si>
  <si>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</si>
  <si>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</si>
  <si>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</si>
  <si>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</si>
  <si>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</si>
  <si>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</si>
  <si>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</si>
  <si>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</si>
  <si>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</si>
  <si>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</si>
  <si>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</si>
  <si>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</si>
  <si>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</si>
  <si>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</si>
  <si>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</si>
  <si>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</si>
  <si>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</si>
  <si>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</si>
  <si>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</si>
  <si>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</si>
  <si>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</si>
  <si>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</si>
  <si>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</si>
  <si>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</si>
  <si>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</si>
  <si>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</si>
  <si>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</si>
  <si>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</si>
  <si>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</si>
  <si>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</si>
  <si>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</si>
  <si>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</si>
  <si>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</si>
  <si>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</si>
  <si>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</si>
  <si>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</si>
  <si>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</si>
  <si>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</si>
  <si>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</si>
  <si>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</si>
  <si>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</si>
  <si>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</si>
  <si>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</si>
  <si>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</si>
  <si>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</si>
  <si>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</si>
  <si>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</si>
  <si>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</si>
  <si>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</si>
  <si>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</si>
  <si>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</si>
  <si>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</si>
  <si>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</si>
  <si>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</si>
  <si>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</si>
  <si>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</si>
  <si>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</si>
  <si>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</si>
  <si>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</si>
  <si>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</si>
  <si>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</si>
  <si>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</si>
  <si>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</si>
  <si>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</si>
  <si>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</si>
  <si>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</si>
  <si>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</si>
  <si>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</si>
  <si>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</si>
  <si>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</si>
  <si>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</si>
  <si>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</si>
  <si>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</si>
  <si>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</si>
  <si>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</si>
  <si>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</si>
  <si>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</si>
  <si>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</si>
  <si>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</si>
  <si>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</si>
  <si>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</si>
  <si>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</si>
  <si>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</si>
  <si>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</si>
  <si>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</si>
  <si>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</si>
  <si>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</si>
  <si>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</si>
  <si>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</si>
  <si>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</si>
  <si>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</si>
  <si>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</si>
  <si>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</si>
  <si>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</si>
  <si>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</si>
  <si>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</si>
  <si>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</si>
  <si>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</si>
  <si>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</si>
  <si>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</si>
  <si>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</si>
  <si>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</si>
  <si>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</si>
  <si>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</si>
  <si>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</si>
  <si>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</si>
  <si>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</si>
  <si>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</si>
  <si>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</si>
  <si>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</si>
  <si>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</si>
  <si>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</si>
  <si>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</si>
  <si>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</si>
  <si>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</si>
  <si>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</si>
  <si>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</si>
  <si>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</si>
  <si>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</si>
  <si>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</si>
  <si>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</si>
  <si>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</si>
  <si>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</si>
  <si>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</si>
  <si>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</si>
  <si>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</si>
  <si>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</si>
  <si>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</si>
  <si>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</si>
  <si>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</si>
  <si>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</si>
  <si>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</si>
  <si>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</si>
  <si>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</si>
  <si>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</si>
  <si>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</si>
  <si>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</si>
  <si>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</si>
  <si>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</si>
  <si>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</si>
  <si>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</si>
  <si>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</si>
  <si>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</si>
  <si>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</si>
  <si>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</si>
  <si>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</si>
  <si>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</si>
  <si>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</si>
  <si>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</si>
  <si>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</si>
  <si>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</si>
  <si>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</si>
  <si>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</si>
  <si>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</si>
  <si>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</si>
  <si>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</si>
  <si>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</si>
  <si>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</si>
  <si>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</si>
  <si>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</si>
  <si>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</si>
  <si>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</si>
  <si>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</si>
  <si>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</si>
  <si>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</si>
  <si>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</si>
  <si>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</si>
  <si>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</si>
  <si>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</si>
  <si>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</si>
  <si>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</si>
  <si>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</si>
  <si>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</si>
  <si>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</si>
  <si>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</si>
  <si>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</si>
  <si>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</si>
  <si>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</si>
  <si>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</si>
  <si>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</si>
  <si>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</si>
  <si>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</si>
  <si>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</si>
  <si>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</si>
  <si>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</si>
  <si>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</si>
  <si>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</si>
  <si>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</si>
  <si>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</si>
  <si>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</si>
  <si>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</si>
  <si>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</si>
  <si>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</si>
  <si>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</si>
  <si>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</si>
  <si>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</si>
  <si>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</si>
  <si>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</si>
  <si>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</si>
  <si>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</si>
  <si>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</si>
  <si>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</si>
  <si>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</si>
  <si>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</si>
  <si>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</si>
  <si>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</si>
  <si>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</si>
  <si>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</si>
  <si>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</si>
  <si>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</si>
  <si>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</si>
  <si>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</si>
  <si>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</si>
  <si>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</si>
  <si>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</si>
  <si>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</si>
  <si>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</si>
  <si>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</si>
  <si>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</si>
  <si>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</si>
  <si>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</si>
  <si>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</si>
  <si>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</si>
  <si>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</si>
  <si>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</si>
  <si>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</si>
  <si>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</si>
  <si>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</si>
  <si>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</si>
  <si>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</si>
  <si>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</si>
  <si>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</si>
  <si>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</si>
  <si>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</si>
  <si>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</si>
  <si>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</si>
  <si>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</si>
  <si>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</si>
  <si>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</si>
  <si>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</si>
  <si>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</si>
  <si>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</si>
  <si>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</si>
  <si>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</si>
  <si>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</si>
  <si>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</si>
  <si>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</si>
  <si>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</si>
  <si>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</si>
  <si>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</si>
  <si>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</si>
  <si>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</si>
  <si>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</si>
  <si>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</si>
  <si>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</si>
  <si>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</si>
  <si>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</si>
  <si>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</si>
  <si>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</si>
  <si>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</si>
  <si>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</si>
  <si>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</si>
  <si>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</si>
  <si>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</si>
  <si>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</si>
  <si>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</si>
  <si>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</si>
  <si>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</si>
  <si>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</si>
  <si>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</si>
  <si>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</si>
  <si>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</si>
  <si>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</si>
  <si>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</si>
  <si>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</si>
  <si>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</si>
  <si>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</si>
  <si>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</si>
  <si>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</si>
  <si>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</si>
  <si>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</si>
  <si>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</si>
  <si>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</si>
  <si>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</si>
  <si>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</si>
  <si>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</si>
  <si>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</si>
  <si>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</si>
  <si>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</si>
  <si>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</si>
  <si>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</si>
  <si>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</si>
  <si>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</si>
  <si>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</si>
  <si>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</si>
  <si>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</si>
  <si>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</si>
  <si>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</si>
  <si>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</si>
  <si>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</si>
  <si>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</si>
  <si>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</si>
  <si>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</si>
  <si>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</si>
  <si>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</si>
  <si>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</si>
  <si>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</si>
  <si>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</si>
  <si>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</si>
  <si>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</si>
  <si>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</si>
  <si>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</si>
  <si>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</si>
  <si>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</si>
  <si>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</si>
  <si>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</si>
  <si>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</si>
  <si>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</si>
  <si>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</si>
  <si>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</si>
  <si>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</si>
  <si>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</si>
  <si>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</si>
  <si>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</si>
  <si>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</si>
  <si>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</si>
  <si>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</si>
  <si>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</si>
  <si>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</si>
  <si>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</si>
  <si>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</si>
  <si>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</si>
  <si>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</si>
  <si>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</si>
  <si>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</si>
  <si>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</si>
  <si>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</si>
  <si>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</si>
  <si>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</si>
  <si>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</si>
  <si>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</si>
  <si>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</si>
  <si>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</si>
  <si>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</si>
  <si>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</si>
  <si>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</si>
  <si>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</si>
  <si>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</si>
  <si>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</si>
  <si>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</si>
  <si>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</si>
  <si>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</si>
  <si>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</si>
  <si>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</si>
  <si>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</si>
  <si>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</si>
  <si>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</si>
  <si>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</si>
  <si>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</si>
  <si>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</si>
  <si>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</si>
  <si>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</si>
  <si>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</si>
  <si>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</si>
  <si>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</si>
  <si>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</si>
  <si>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</si>
  <si>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</si>
  <si>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</si>
  <si>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</si>
  <si>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</si>
  <si>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</si>
  <si>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</si>
  <si>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</si>
  <si>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</si>
  <si>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</si>
  <si>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</si>
  <si>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</si>
  <si>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</si>
  <si>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</si>
  <si>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</si>
  <si>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</si>
  <si>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</si>
  <si>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</si>
  <si>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</si>
  <si>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</si>
  <si>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</si>
  <si>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</si>
  <si>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</si>
  <si>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</si>
  <si>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</si>
  <si>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</si>
  <si>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</si>
  <si>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</si>
  <si>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</si>
  <si>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</si>
  <si>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</si>
  <si>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</si>
  <si>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</si>
  <si>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</si>
  <si>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</si>
  <si>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</si>
  <si>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</si>
  <si>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</si>
  <si>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</si>
  <si>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</si>
  <si>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</si>
  <si>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</si>
  <si>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</si>
  <si>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</si>
  <si>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</si>
  <si>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</si>
  <si>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</si>
  <si>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</si>
  <si>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</si>
  <si>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</si>
  <si>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</si>
  <si>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</si>
  <si>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</si>
  <si>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</si>
  <si>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</si>
  <si>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</si>
  <si>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</si>
  <si>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</si>
  <si>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</si>
  <si>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</si>
  <si>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</si>
  <si>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</si>
  <si>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</si>
  <si>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</si>
  <si>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</si>
  <si>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</si>
  <si>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</si>
  <si>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</si>
  <si>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</si>
  <si>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</si>
  <si>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</si>
  <si>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</si>
  <si>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</si>
  <si>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</si>
  <si>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</si>
  <si>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</si>
  <si>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</si>
  <si>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</si>
  <si>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</si>
  <si>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</si>
  <si>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</si>
  <si>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</si>
  <si>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</si>
  <si>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</si>
  <si>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</si>
  <si>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</si>
  <si>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</si>
  <si>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</si>
  <si>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</si>
  <si>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</si>
  <si>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</si>
  <si>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</si>
  <si>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</si>
  <si>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</si>
  <si>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</si>
  <si>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</si>
  <si>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</si>
  <si>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</si>
  <si>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</si>
  <si>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</si>
  <si>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</si>
  <si>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</si>
  <si>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</si>
  <si>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</si>
  <si>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</si>
  <si>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</si>
  <si>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</si>
  <si>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</si>
  <si>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</si>
  <si>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</si>
  <si>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</si>
  <si>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</si>
  <si>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</si>
  <si>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</si>
  <si>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</si>
  <si>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</si>
  <si>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</si>
  <si>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</si>
  <si>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</si>
  <si>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</si>
  <si>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</si>
  <si>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</si>
  <si>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</si>
  <si>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</si>
  <si>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</si>
  <si>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</si>
  <si>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</si>
  <si>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</si>
  <si>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</si>
  <si>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</si>
  <si>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</si>
  <si>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</si>
  <si>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</si>
  <si>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</si>
  <si>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</si>
  <si>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</si>
  <si>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</si>
  <si>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</si>
  <si>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</si>
  <si>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</si>
  <si>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</si>
  <si>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</si>
  <si>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</si>
  <si>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</si>
  <si>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</si>
  <si>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</si>
  <si>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</si>
  <si>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</si>
  <si>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</si>
  <si>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</si>
  <si>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</si>
  <si>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</si>
  <si>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</si>
  <si>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</si>
  <si>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</si>
  <si>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</si>
  <si>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</si>
  <si>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</si>
  <si>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</si>
  <si>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</si>
  <si>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</si>
  <si>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</si>
  <si>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</si>
  <si>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</si>
  <si>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</si>
  <si>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</si>
  <si>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</si>
  <si>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</si>
  <si>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</si>
  <si>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</si>
  <si>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</si>
  <si>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</si>
  <si>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</si>
  <si>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</si>
  <si>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</si>
  <si>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</si>
  <si>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</si>
  <si>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</si>
  <si>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</si>
  <si>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</si>
  <si>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</si>
  <si>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</si>
  <si>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</si>
  <si>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</si>
  <si>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</si>
  <si>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</si>
  <si>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</si>
  <si>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</si>
  <si>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</si>
  <si>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</si>
  <si>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</si>
  <si>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</si>
  <si>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</si>
  <si>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</si>
  <si>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</si>
  <si>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</si>
  <si>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</si>
  <si>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</si>
  <si>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</si>
  <si>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</si>
  <si>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</si>
  <si>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</si>
  <si>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</si>
  <si>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</si>
  <si>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</si>
  <si>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</si>
  <si>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</si>
  <si>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</si>
  <si>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</si>
  <si>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</si>
  <si>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</si>
  <si>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</si>
  <si>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</si>
  <si>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</si>
  <si>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</si>
  <si>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</si>
  <si>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</si>
  <si>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</si>
  <si>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</si>
  <si>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</si>
  <si>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</si>
  <si>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</si>
  <si>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</si>
  <si>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</si>
  <si>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</si>
  <si>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</si>
  <si>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</si>
  <si>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</si>
  <si>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</si>
  <si>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</si>
  <si>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</si>
  <si>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</si>
  <si>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</si>
  <si>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</si>
  <si>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</si>
  <si>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</si>
  <si>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</si>
  <si>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</si>
  <si>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</si>
  <si>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</si>
  <si>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</si>
  <si>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</si>
  <si>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</si>
  <si>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</si>
  <si>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</si>
  <si>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</si>
  <si>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</si>
  <si>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</si>
  <si>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</si>
  <si>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</si>
  <si>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</si>
  <si>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</si>
  <si>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</si>
  <si>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</si>
  <si>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</si>
  <si>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</si>
  <si>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</si>
  <si>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</si>
  <si>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</si>
  <si>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</si>
  <si>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</si>
  <si>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</si>
  <si>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</si>
  <si>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</si>
  <si>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</si>
  <si>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</si>
  <si>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</si>
  <si>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</si>
  <si>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</si>
  <si>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</si>
  <si>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</si>
  <si>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</si>
  <si>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</si>
  <si>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</si>
  <si>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</si>
  <si>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</si>
  <si>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</si>
  <si>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</si>
  <si>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</si>
  <si>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</si>
  <si>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</si>
  <si>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</si>
  <si>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</si>
  <si>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</si>
  <si>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</si>
  <si>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</si>
  <si>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</si>
  <si>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</si>
  <si>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</si>
  <si>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</si>
  <si>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</si>
  <si>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</si>
  <si>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</si>
  <si>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</si>
  <si>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</si>
  <si>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</si>
  <si>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</si>
  <si>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</si>
  <si>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</si>
  <si>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</si>
  <si>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</si>
  <si>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</si>
  <si>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</si>
  <si>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</si>
  <si>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</si>
  <si>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</si>
  <si>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</si>
  <si>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</si>
  <si>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</si>
  <si>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</si>
  <si>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</si>
  <si>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</si>
  <si>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</si>
  <si>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</si>
  <si>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</si>
  <si>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</si>
  <si>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</si>
  <si>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</si>
  <si>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</si>
  <si>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</si>
  <si>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</si>
  <si>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</si>
  <si>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</si>
  <si>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</si>
  <si>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</si>
  <si>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</si>
  <si>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</si>
  <si>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</si>
  <si>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</si>
  <si>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</si>
  <si>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</si>
  <si>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</si>
  <si>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</si>
  <si>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</si>
  <si>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</si>
  <si>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</si>
  <si>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</si>
  <si>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</si>
  <si>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</si>
  <si>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</si>
  <si>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</si>
  <si>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</si>
  <si>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</si>
  <si>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</si>
  <si>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</si>
  <si>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</si>
  <si>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</si>
  <si>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</si>
  <si>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</si>
  <si>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</si>
  <si>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</si>
  <si>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</si>
  <si>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</si>
  <si>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</si>
  <si>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</si>
  <si>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</si>
  <si>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</si>
  <si>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</si>
  <si>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</si>
  <si>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</si>
  <si>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</si>
  <si>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</si>
  <si>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</si>
  <si>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</si>
  <si>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</si>
  <si>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</si>
  <si>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</si>
  <si>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</si>
  <si>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</si>
  <si>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</si>
  <si>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</si>
  <si>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</si>
  <si>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</si>
  <si>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</si>
  <si>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</si>
  <si>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</si>
  <si>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</si>
  <si>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</si>
  <si>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</si>
  <si>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</si>
  <si>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</si>
  <si>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</si>
  <si>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</si>
  <si>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</si>
  <si>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</si>
  <si>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</si>
  <si>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</si>
  <si>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</si>
  <si>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</si>
  <si>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</si>
  <si>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</si>
  <si>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</si>
  <si>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</si>
  <si>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</si>
  <si>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</si>
  <si>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</si>
  <si>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</si>
  <si>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</si>
  <si>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</si>
  <si>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</si>
  <si>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</si>
  <si>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</si>
  <si>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</si>
  <si>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</si>
  <si>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</si>
  <si>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</si>
  <si>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</si>
  <si>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</si>
  <si>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</si>
  <si>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</si>
  <si>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</si>
  <si>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</si>
  <si>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</si>
  <si>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</si>
  <si>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</si>
  <si>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</si>
  <si>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</si>
  <si>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</si>
  <si>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</si>
  <si>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</si>
  <si>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</si>
  <si>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</si>
  <si>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</si>
  <si>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</si>
  <si>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</si>
  <si>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</si>
  <si>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</si>
  <si>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</si>
  <si>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</si>
  <si>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</si>
  <si>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</si>
  <si>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</si>
  <si>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</si>
  <si>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</si>
  <si>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</si>
  <si>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</si>
  <si>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</si>
  <si>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</si>
  <si>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</si>
  <si>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</si>
  <si>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</si>
  <si>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</si>
  <si>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</si>
  <si>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</si>
  <si>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</si>
  <si>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</si>
  <si>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</si>
  <si>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</si>
  <si>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</si>
  <si>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</si>
  <si>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</si>
  <si>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</si>
  <si>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</si>
  <si>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</si>
  <si>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</si>
  <si>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</si>
  <si>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</si>
  <si>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</si>
  <si>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</si>
  <si>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</si>
  <si>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</si>
  <si>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</si>
  <si>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</si>
  <si>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</si>
  <si>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</si>
  <si>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</si>
  <si>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</si>
  <si>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</si>
  <si>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</si>
  <si>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</si>
  <si>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</si>
  <si>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</si>
  <si>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</si>
  <si>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</si>
  <si>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</si>
  <si>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</si>
  <si>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</si>
  <si>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</si>
  <si>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</si>
  <si>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</si>
  <si>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</si>
  <si>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</si>
  <si>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</si>
  <si>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</si>
  <si>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</si>
  <si>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</si>
  <si>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</si>
  <si>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</si>
  <si>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</si>
  <si>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</si>
  <si>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</si>
  <si>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</si>
  <si>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</si>
  <si>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</si>
  <si>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</si>
  <si>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</si>
  <si>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</si>
  <si>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</si>
  <si>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</si>
  <si>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</si>
  <si>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</si>
  <si>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</si>
  <si>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</si>
  <si>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</si>
  <si>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</si>
  <si>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</si>
  <si>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</si>
  <si>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</si>
  <si>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</si>
  <si>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</si>
  <si>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</si>
  <si>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</si>
  <si>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</si>
  <si>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</si>
  <si>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</si>
  <si>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</si>
  <si>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</si>
  <si>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</si>
  <si>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</si>
  <si>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</si>
  <si>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</si>
  <si>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</si>
  <si>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</si>
  <si>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</si>
  <si>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</si>
  <si>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</si>
  <si>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</si>
  <si>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</si>
  <si>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</si>
  <si>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</si>
  <si>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</si>
  <si>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</si>
  <si>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</si>
  <si>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</si>
  <si>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</si>
  <si>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</si>
  <si>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</si>
  <si>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</si>
  <si>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</si>
  <si>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</si>
  <si>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</si>
  <si>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</si>
  <si>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</si>
  <si>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</si>
  <si>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</si>
  <si>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</si>
  <si>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</si>
  <si>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</si>
  <si>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</si>
  <si>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</si>
  <si>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</si>
  <si>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</si>
  <si>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</si>
  <si>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</si>
  <si>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</si>
  <si>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</si>
  <si>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</si>
  <si>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</si>
  <si>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</si>
  <si>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</si>
  <si>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</si>
  <si>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</si>
  <si>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</si>
  <si>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</si>
  <si>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</si>
  <si>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</si>
  <si>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</si>
  <si>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</si>
  <si>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</si>
  <si>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</si>
  <si>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</si>
  <si>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</si>
  <si>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</si>
  <si>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</si>
  <si>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</si>
  <si>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</si>
  <si>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</si>
  <si>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</si>
  <si>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</si>
  <si>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</si>
  <si>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</si>
  <si>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</si>
  <si>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</si>
  <si>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</si>
  <si>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</si>
  <si>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</si>
  <si>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</si>
  <si>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</si>
  <si>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</si>
  <si>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</si>
  <si>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</si>
  <si>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</si>
  <si>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</si>
  <si>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</si>
  <si>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</si>
  <si>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</si>
  <si>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</si>
  <si>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</si>
  <si>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</si>
  <si>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</si>
  <si>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</si>
  <si>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</si>
  <si>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</si>
  <si>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</si>
  <si>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</si>
  <si>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</si>
  <si>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</si>
  <si>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</si>
  <si>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</si>
  <si>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</si>
  <si>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</si>
  <si>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</si>
  <si>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</si>
  <si>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</si>
  <si>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</si>
  <si>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</si>
  <si>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</si>
  <si>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</si>
  <si>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</si>
  <si>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</si>
  <si>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</si>
  <si>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</si>
  <si>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</si>
  <si>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</si>
  <si>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</si>
  <si>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</si>
  <si>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</si>
  <si>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</si>
  <si>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</si>
  <si>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</si>
  <si>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</si>
  <si>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</si>
  <si>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</si>
  <si>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</si>
  <si>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</si>
  <si>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</si>
  <si>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</si>
  <si>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</si>
  <si>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</si>
  <si>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</si>
  <si>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</si>
  <si>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</si>
  <si>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</si>
  <si>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</si>
  <si>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</si>
  <si>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</si>
  <si>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</si>
  <si>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</si>
  <si>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</si>
  <si>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</si>
  <si>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</si>
  <si>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</si>
  <si>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</si>
  <si>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</si>
  <si>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</si>
  <si>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</si>
  <si>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</si>
  <si>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</si>
  <si>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</si>
  <si>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</si>
  <si>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</si>
  <si>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</si>
  <si>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</si>
  <si>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</si>
  <si>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</si>
  <si>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</si>
  <si>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</si>
  <si>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</si>
  <si>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</si>
  <si>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</si>
  <si>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</si>
  <si>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</si>
  <si>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</si>
  <si>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</si>
  <si>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</si>
  <si>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</si>
  <si>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</si>
  <si>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</si>
  <si>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</si>
  <si>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</si>
  <si>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</si>
  <si>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</si>
  <si>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</si>
  <si>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</si>
  <si>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</si>
  <si>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</si>
  <si>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</si>
  <si>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</si>
  <si>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</si>
  <si>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</si>
  <si>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</si>
  <si>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</si>
  <si>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</si>
  <si>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</si>
  <si>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</si>
  <si>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</si>
  <si>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</si>
  <si>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</si>
  <si>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</si>
  <si>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</si>
  <si>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</si>
  <si>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</si>
  <si>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</si>
  <si>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</si>
  <si>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</si>
  <si>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</si>
  <si>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</si>
  <si>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</si>
  <si>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</si>
  <si>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</si>
  <si>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</si>
  <si>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</si>
  <si>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</si>
  <si>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</si>
  <si>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</si>
  <si>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</si>
  <si>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</si>
  <si>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</si>
  <si>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</si>
  <si>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</si>
  <si>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</si>
  <si>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</si>
  <si>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</si>
  <si>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</si>
  <si>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</si>
  <si>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</si>
  <si>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</si>
  <si>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</si>
  <si>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</si>
  <si>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</si>
  <si>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</si>
  <si>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</si>
  <si>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</si>
  <si>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</si>
  <si>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</si>
  <si>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</si>
  <si>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</si>
  <si>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</si>
  <si>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</si>
  <si>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</si>
  <si>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</si>
  <si>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</si>
  <si>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</si>
  <si>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</si>
  <si>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</si>
  <si>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</si>
  <si>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</si>
  <si>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</si>
  <si>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</si>
  <si>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</si>
  <si>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</si>
  <si>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</si>
  <si>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</si>
  <si>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</si>
  <si>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</si>
  <si>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</si>
  <si>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</si>
  <si>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</si>
  <si>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</si>
  <si>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</si>
  <si>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</si>
  <si>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</si>
  <si>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</si>
  <si>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</si>
  <si>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</si>
  <si>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</si>
  <si>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</si>
  <si>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</si>
  <si>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</si>
  <si>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</si>
  <si>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</si>
  <si>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</si>
  <si>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</si>
  <si>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</si>
  <si>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</si>
  <si>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</si>
  <si>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</si>
  <si>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</si>
  <si>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</si>
  <si>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</si>
  <si>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</si>
  <si>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</si>
  <si>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</si>
  <si>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</si>
  <si>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</si>
  <si>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</si>
  <si>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</si>
  <si>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</si>
  <si>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</si>
  <si>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</si>
  <si>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</si>
  <si>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</si>
  <si>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</si>
  <si>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</si>
  <si>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</si>
  <si>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</si>
  <si>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</si>
  <si>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</si>
  <si>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</si>
  <si>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</si>
  <si>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</si>
  <si>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</si>
  <si>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</si>
  <si>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</si>
  <si>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</si>
  <si>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</si>
  <si>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</si>
  <si>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</si>
  <si>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</si>
  <si>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</si>
  <si>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</si>
  <si>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</si>
  <si>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</si>
  <si>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</si>
  <si>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</si>
  <si>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</si>
  <si>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</si>
  <si>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</si>
  <si>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</si>
  <si>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</si>
  <si>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</si>
  <si>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</si>
  <si>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</si>
  <si>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</si>
  <si>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</si>
  <si>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</si>
  <si>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</si>
  <si>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</si>
  <si>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</si>
  <si>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</si>
  <si>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</si>
  <si>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</si>
  <si>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</si>
  <si>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</si>
  <si>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</si>
  <si>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</si>
  <si>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</si>
  <si>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</si>
  <si>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</si>
  <si>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</si>
  <si>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</si>
  <si>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</si>
  <si>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</si>
  <si>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</si>
  <si>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</si>
  <si>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</si>
  <si>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</si>
  <si>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</si>
  <si>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</si>
  <si>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</si>
  <si>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</si>
  <si>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</si>
  <si>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</si>
  <si>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</si>
  <si>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</si>
  <si>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</si>
  <si>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</si>
  <si>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</si>
  <si>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</si>
  <si>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</si>
  <si>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</si>
  <si>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</si>
  <si>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</si>
  <si>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</si>
  <si>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</si>
  <si>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</si>
  <si>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</si>
  <si>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</si>
  <si>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</si>
  <si>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</si>
  <si>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</si>
  <si>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</si>
  <si>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</si>
  <si>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</si>
  <si>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</si>
  <si>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</si>
  <si>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</si>
  <si>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</si>
  <si>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</si>
  <si>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</si>
  <si>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</si>
  <si>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</si>
  <si>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</si>
  <si>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</si>
  <si>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</si>
  <si>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</si>
  <si>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</si>
  <si>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</si>
  <si>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</si>
  <si>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</si>
  <si>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</si>
  <si>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</si>
  <si>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</si>
  <si>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</si>
  <si>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</si>
  <si>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</si>
  <si>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</si>
  <si>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</si>
  <si>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</si>
  <si>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</si>
  <si>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</si>
  <si>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</si>
  <si>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</si>
  <si>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</si>
  <si>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</si>
  <si>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</si>
  <si>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</si>
  <si>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</si>
  <si>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</si>
  <si>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</si>
  <si>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</si>
  <si>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</si>
  <si>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</si>
  <si>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</si>
  <si>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</si>
  <si>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</si>
  <si>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</si>
  <si>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</si>
  <si>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</si>
  <si>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</si>
  <si>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</si>
  <si>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</si>
  <si>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</si>
  <si>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</si>
  <si>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</si>
  <si>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</si>
  <si>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</si>
  <si>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</si>
  <si>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</si>
  <si>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</si>
  <si>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</si>
  <si>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</si>
  <si>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</si>
  <si>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</si>
  <si>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</si>
  <si>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</si>
  <si>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</si>
  <si>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</si>
  <si>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</si>
  <si>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</si>
  <si>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</si>
  <si>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</si>
  <si>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</si>
  <si>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</si>
  <si>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</si>
  <si>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</si>
  <si>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</si>
  <si>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</si>
  <si>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</si>
  <si>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</si>
  <si>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</si>
  <si>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</si>
  <si>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</si>
  <si>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</si>
  <si>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</si>
  <si>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</si>
  <si>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</si>
  <si>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</si>
  <si>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</si>
  <si>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</si>
  <si>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</si>
  <si>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</si>
  <si>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</si>
  <si>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</si>
  <si>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</si>
  <si>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</si>
  <si>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</si>
  <si>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</si>
  <si>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</si>
  <si>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</si>
  <si>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</si>
  <si>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</si>
  <si>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</si>
  <si>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</si>
  <si>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</si>
  <si>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</si>
  <si>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</si>
  <si>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</si>
  <si>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</si>
  <si>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</si>
  <si>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</si>
  <si>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</si>
  <si>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</si>
  <si>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</si>
  <si>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</si>
  <si>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</si>
  <si>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</si>
  <si>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</si>
  <si>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</si>
  <si>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</si>
  <si>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</si>
  <si>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</si>
  <si>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</si>
  <si>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</si>
  <si>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</si>
  <si>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</si>
  <si>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</si>
  <si>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</si>
  <si>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</si>
  <si>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</si>
  <si>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</si>
  <si>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</si>
  <si>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</si>
  <si>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</si>
  <si>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</si>
  <si>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</si>
  <si>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</si>
  <si>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</si>
  <si>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</si>
  <si>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</si>
  <si>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</si>
  <si>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</si>
  <si>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</si>
  <si>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</si>
  <si>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</si>
  <si>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</si>
  <si>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</si>
  <si>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</si>
  <si>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</si>
  <si>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</si>
  <si>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</si>
  <si>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</si>
  <si>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</si>
  <si>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</si>
  <si>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</si>
  <si>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</si>
  <si>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</si>
  <si>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</si>
  <si>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</si>
  <si>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</si>
  <si>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</si>
  <si>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</si>
  <si>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</si>
  <si>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</si>
  <si>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</si>
  <si>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</si>
  <si>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</si>
  <si>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</si>
  <si>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</si>
  <si>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</si>
  <si>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</si>
  <si>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</si>
  <si>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</si>
  <si>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</si>
  <si>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</si>
  <si>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</si>
  <si>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</si>
  <si>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</si>
  <si>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</si>
  <si>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</si>
  <si>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</si>
  <si>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</si>
  <si>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</si>
  <si>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</si>
  <si>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</si>
  <si>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</si>
  <si>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</si>
  <si>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</si>
  <si>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</si>
  <si>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</si>
  <si>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</si>
  <si>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</si>
  <si>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</si>
  <si>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</si>
  <si>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</si>
  <si>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</si>
  <si>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</si>
  <si>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</si>
  <si>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</si>
  <si>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</si>
  <si>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</si>
  <si>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</si>
  <si>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</si>
  <si>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</si>
  <si>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</si>
  <si>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</si>
  <si>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</si>
  <si>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</si>
  <si>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</si>
  <si>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</si>
  <si>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</si>
  <si>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</si>
  <si>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</si>
  <si>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</si>
  <si>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</si>
  <si>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</si>
  <si>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</si>
  <si>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</si>
  <si>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</si>
  <si>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</si>
  <si>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</si>
  <si>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</si>
  <si>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</si>
  <si>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</si>
  <si>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</si>
  <si>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</si>
  <si>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</si>
  <si>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</si>
  <si>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</si>
  <si>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</si>
  <si>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</si>
  <si>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</si>
  <si>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</si>
  <si>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</si>
  <si>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</si>
  <si>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</si>
  <si>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</si>
  <si>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</si>
  <si>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</si>
  <si>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</si>
  <si>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</si>
  <si>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</si>
  <si>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</si>
  <si>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</si>
  <si>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</si>
  <si>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</si>
  <si>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</si>
  <si>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</si>
  <si>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</si>
  <si>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</si>
  <si>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</si>
  <si>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</si>
  <si>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</si>
  <si>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</si>
  <si>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</si>
  <si>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</si>
  <si>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</si>
  <si>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</si>
  <si>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</si>
  <si>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</si>
  <si>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</si>
  <si>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</si>
  <si>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</si>
  <si>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</si>
  <si>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</si>
  <si>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</si>
  <si>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</si>
  <si>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</si>
  <si>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</si>
  <si>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</si>
  <si>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</si>
  <si>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</si>
  <si>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</si>
  <si>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</si>
  <si>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</si>
  <si>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</si>
  <si>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</si>
  <si>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</si>
  <si>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</si>
  <si>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</si>
  <si>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</si>
  <si>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</si>
  <si>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</si>
  <si>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</si>
  <si>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</si>
  <si>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</si>
  <si>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</si>
  <si>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</si>
  <si>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</si>
  <si>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</si>
  <si>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</si>
  <si>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</si>
  <si>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</si>
  <si>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</si>
  <si>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</si>
  <si>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</si>
  <si>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</si>
  <si>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</si>
  <si>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</si>
  <si>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</si>
  <si>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</si>
  <si>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</si>
  <si>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</si>
  <si>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</si>
  <si>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</si>
  <si>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</si>
  <si>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</si>
  <si>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</si>
  <si>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</si>
  <si>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</si>
  <si>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</si>
  <si>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</si>
  <si>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</si>
  <si>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</si>
  <si>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</si>
  <si>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</si>
  <si>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</si>
  <si>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</si>
  <si>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</si>
  <si>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</si>
  <si>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</si>
  <si>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</si>
  <si>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</si>
  <si>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</si>
  <si>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</si>
  <si>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</si>
  <si>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</si>
  <si>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</si>
  <si>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</si>
  <si>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</si>
  <si>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</si>
  <si>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</si>
  <si>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</si>
  <si>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</si>
  <si>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</si>
  <si>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</si>
  <si>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</si>
  <si>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</si>
  <si>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</si>
  <si>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</si>
  <si>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</si>
  <si>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</si>
  <si>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</si>
  <si>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</si>
  <si>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</si>
  <si>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</si>
  <si>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</si>
  <si>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</si>
  <si>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</si>
  <si>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</si>
  <si>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</si>
  <si>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</si>
  <si>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</si>
  <si>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</si>
  <si>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</si>
  <si>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</si>
  <si>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</si>
  <si>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</si>
  <si>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</si>
  <si>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</si>
  <si>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</si>
  <si>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</si>
  <si>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</si>
  <si>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</si>
  <si>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</si>
  <si>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</si>
  <si>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</si>
  <si>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</si>
  <si>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</si>
  <si>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</si>
  <si>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</si>
  <si>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</si>
  <si>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</si>
  <si>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</si>
  <si>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</si>
  <si>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</si>
  <si>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</si>
  <si>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</si>
  <si>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</si>
  <si>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</si>
  <si>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</si>
  <si>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</si>
  <si>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</si>
  <si>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</si>
  <si>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</si>
  <si>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</si>
  <si>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</si>
  <si>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</si>
  <si>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</si>
  <si>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</si>
  <si>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</si>
  <si>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</si>
  <si>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</si>
  <si>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</si>
  <si>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</si>
  <si>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</si>
  <si>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</si>
  <si>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</si>
  <si>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</si>
  <si>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</si>
  <si>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</si>
  <si>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</si>
  <si>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</si>
  <si>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</si>
  <si>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</si>
  <si>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</si>
  <si>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</si>
  <si>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</si>
  <si>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</si>
  <si>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</si>
  <si>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</si>
  <si>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</si>
  <si>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</si>
  <si>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</si>
  <si>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</si>
  <si>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</si>
  <si>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</si>
  <si>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</si>
  <si>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</si>
  <si>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</si>
  <si>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</si>
  <si>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</si>
  <si>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</si>
  <si>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</si>
  <si>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</si>
  <si>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</si>
  <si>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</si>
  <si>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</si>
  <si>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</si>
  <si>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</si>
  <si>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</si>
  <si>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</si>
  <si>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</si>
  <si>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</si>
  <si>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</si>
  <si>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</si>
  <si>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</si>
  <si>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</si>
  <si>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</si>
  <si>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</si>
  <si>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</si>
  <si>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</si>
  <si>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</si>
  <si>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</si>
  <si>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</si>
  <si>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</si>
  <si>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</si>
  <si>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</si>
  <si>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</si>
  <si>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</si>
  <si>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</si>
  <si>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</si>
  <si>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</si>
  <si>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</si>
  <si>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</si>
  <si>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</si>
  <si>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</si>
  <si>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</si>
  <si>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</si>
  <si>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</si>
  <si>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</si>
  <si>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</si>
  <si>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</si>
  <si>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</si>
  <si>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</si>
  <si>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</si>
  <si>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</si>
  <si>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</si>
  <si>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</si>
  <si>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</si>
  <si>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</si>
  <si>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</si>
  <si>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</si>
  <si>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</si>
  <si>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</si>
  <si>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</si>
  <si>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</si>
  <si>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</si>
  <si>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</si>
  <si>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</si>
  <si>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</si>
  <si>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</si>
  <si>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</si>
  <si>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</si>
  <si>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</si>
  <si>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</si>
  <si>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</si>
  <si>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</si>
  <si>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</si>
  <si>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</si>
  <si>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</si>
  <si>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</si>
  <si>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</si>
  <si>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</si>
  <si>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</si>
  <si>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</si>
  <si>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</si>
  <si>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</si>
  <si>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</si>
  <si>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</si>
  <si>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</si>
  <si>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</si>
  <si>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</si>
  <si>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</si>
  <si>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</si>
  <si>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</si>
  <si>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</si>
  <si>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</si>
  <si>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</si>
  <si>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</si>
  <si>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</si>
  <si>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</si>
  <si>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</si>
  <si>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</si>
  <si>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</si>
  <si>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</si>
  <si>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</si>
  <si>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</si>
  <si>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</si>
  <si>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</si>
  <si>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</si>
  <si>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</si>
  <si>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</si>
  <si>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</si>
  <si>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</si>
  <si>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</si>
  <si>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</si>
  <si>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</si>
  <si>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</si>
  <si>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</si>
  <si>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</si>
  <si>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</si>
  <si>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</si>
  <si>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</si>
  <si>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</si>
  <si>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</si>
  <si>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</si>
  <si>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</si>
  <si>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</si>
  <si>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</si>
  <si>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</si>
  <si>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</si>
  <si>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</si>
  <si>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</si>
  <si>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</si>
  <si>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</si>
  <si>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</si>
  <si>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</si>
  <si>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</si>
  <si>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</si>
  <si>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</si>
  <si>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</si>
  <si>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</si>
  <si>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</si>
  <si>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</si>
  <si>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</si>
  <si>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</si>
  <si>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</si>
  <si>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</si>
  <si>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</si>
  <si>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</si>
  <si>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</si>
  <si>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</si>
  <si>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</si>
  <si>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</si>
  <si>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</si>
  <si>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</si>
  <si>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</si>
  <si>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</si>
  <si>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</si>
  <si>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</si>
  <si>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</si>
  <si>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</si>
  <si>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</si>
  <si>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</si>
  <si>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</si>
  <si>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</si>
  <si>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</si>
  <si>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</si>
  <si>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</si>
  <si>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</si>
  <si>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</si>
  <si>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</si>
  <si>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</si>
  <si>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</si>
  <si>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</si>
  <si>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</si>
  <si>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</si>
  <si>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</si>
  <si>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</si>
  <si>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</si>
  <si>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</si>
  <si>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</si>
  <si>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</si>
  <si>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</si>
  <si>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</si>
  <si>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</si>
  <si>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</si>
  <si>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</si>
  <si>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</si>
  <si>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</si>
  <si>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</si>
  <si>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</si>
  <si>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</si>
  <si>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</si>
  <si>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</si>
  <si>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</si>
  <si>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</si>
  <si>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</si>
  <si>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</si>
  <si>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</si>
  <si>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</si>
  <si>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</si>
  <si>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</si>
  <si>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</si>
  <si>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</si>
  <si>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</si>
  <si>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</si>
  <si>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</si>
  <si>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</si>
  <si>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</si>
  <si>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</si>
  <si>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</si>
  <si>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</si>
  <si>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</si>
  <si>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</si>
  <si>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</si>
  <si>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</si>
  <si>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</si>
  <si>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</si>
  <si>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</si>
  <si>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</si>
  <si>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</si>
  <si>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</si>
  <si>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</si>
  <si>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</si>
  <si>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</si>
  <si>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</si>
  <si>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</si>
  <si>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</si>
  <si>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</si>
  <si>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</si>
  <si>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</si>
  <si>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</si>
  <si>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</si>
  <si>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</si>
  <si>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</si>
  <si>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</si>
  <si>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</si>
  <si>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</si>
  <si>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</si>
  <si>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</si>
  <si>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</si>
  <si>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</si>
  <si>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</si>
  <si>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</si>
  <si>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</si>
  <si>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</si>
  <si>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</si>
  <si>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</si>
  <si>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</si>
  <si>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</si>
  <si>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</si>
  <si>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</si>
  <si>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</si>
  <si>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</si>
  <si>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</si>
  <si>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</si>
  <si>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</si>
  <si>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</si>
  <si>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</si>
  <si>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</si>
  <si>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</si>
  <si>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</si>
  <si>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</si>
  <si>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</si>
  <si>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</si>
  <si>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</si>
  <si>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</si>
  <si>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</si>
  <si>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</si>
  <si>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</si>
  <si>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</si>
  <si>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</si>
  <si>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</si>
  <si>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</si>
  <si>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</si>
  <si>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</si>
  <si>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</si>
  <si>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</si>
  <si>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</si>
  <si>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</si>
  <si>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</si>
  <si>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</si>
  <si>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</si>
  <si>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</si>
  <si>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</si>
  <si>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</si>
  <si>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</si>
  <si>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</si>
  <si>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</si>
  <si>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</si>
  <si>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</si>
  <si>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</si>
  <si>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</si>
  <si>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</si>
  <si>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</si>
  <si>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</si>
  <si>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</si>
  <si>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</si>
  <si>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</si>
  <si>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</si>
  <si>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</si>
  <si>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</si>
  <si>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</si>
  <si>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</si>
  <si>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</si>
  <si>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</si>
  <si>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</si>
  <si>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</si>
  <si>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</si>
  <si>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</si>
  <si>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</si>
  <si>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</si>
  <si>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</si>
  <si>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</si>
  <si>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</si>
  <si>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</si>
  <si>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</si>
  <si>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</si>
  <si>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</si>
  <si>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</si>
  <si>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</si>
  <si>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</si>
  <si>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</si>
  <si>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</si>
  <si>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</si>
  <si>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</si>
  <si>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</si>
  <si>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</si>
  <si>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</si>
  <si>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</si>
  <si>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</si>
  <si>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</si>
  <si>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</si>
  <si>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</si>
  <si>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</si>
  <si>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</si>
  <si>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</si>
  <si>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</si>
  <si>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</si>
  <si>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</si>
  <si>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</si>
  <si>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</si>
  <si>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</si>
  <si>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</si>
  <si>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</si>
  <si>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</si>
  <si>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</si>
  <si>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</si>
  <si>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</si>
  <si>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</si>
  <si>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</si>
  <si>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</si>
  <si>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</si>
  <si>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</si>
  <si>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</si>
  <si>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</si>
  <si>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</si>
  <si>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</si>
  <si>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</si>
  <si>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</si>
  <si>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</si>
  <si>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</si>
  <si>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</si>
  <si>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</si>
  <si>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</si>
  <si>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</si>
  <si>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</si>
  <si>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</si>
  <si>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</si>
  <si>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</si>
  <si>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</si>
  <si>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</si>
  <si>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</si>
  <si>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</si>
  <si>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</si>
  <si>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</si>
  <si>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</si>
  <si>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</si>
  <si>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</si>
  <si>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</si>
  <si>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</si>
  <si>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</si>
  <si>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</si>
  <si>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</si>
  <si>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</si>
  <si>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</si>
  <si>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</si>
  <si>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</si>
  <si>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</si>
  <si>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</si>
  <si>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</si>
  <si>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</si>
  <si>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</si>
  <si>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</si>
  <si>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</si>
  <si>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</si>
  <si>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</si>
  <si>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</si>
  <si>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</si>
  <si>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</si>
  <si>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</si>
  <si>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</si>
  <si>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</si>
  <si>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</si>
  <si>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</si>
  <si>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</si>
  <si>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</si>
  <si>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</si>
  <si>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</si>
  <si>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</si>
  <si>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</si>
  <si>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</si>
  <si>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</si>
  <si>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</si>
  <si>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</si>
  <si>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</si>
  <si>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</si>
  <si>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</si>
  <si>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</si>
  <si>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</si>
  <si>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</si>
  <si>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</si>
  <si>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</si>
  <si>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</si>
  <si>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</si>
  <si>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</si>
  <si>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</si>
  <si>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</si>
  <si>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</si>
  <si>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</si>
  <si>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</si>
  <si>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</si>
  <si>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</si>
  <si>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</si>
  <si>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</si>
  <si>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</si>
  <si>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</si>
  <si>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</si>
  <si>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</si>
  <si>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</si>
  <si>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</si>
  <si>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</si>
  <si>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</si>
  <si>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</si>
  <si>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</si>
  <si>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</si>
  <si>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</si>
  <si>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</si>
  <si>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</si>
  <si>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</si>
  <si>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</si>
  <si>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</si>
  <si>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</si>
  <si>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</si>
  <si>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</si>
  <si>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</si>
  <si>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</si>
  <si>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</si>
  <si>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</si>
  <si>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</si>
  <si>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</si>
  <si>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</si>
  <si>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</si>
  <si>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</si>
  <si>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</si>
  <si>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</si>
  <si>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</si>
  <si>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</si>
  <si>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</si>
  <si>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</si>
  <si>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</si>
  <si>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</si>
  <si>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</si>
  <si>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</si>
  <si>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</si>
  <si>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</si>
  <si>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</si>
  <si>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</si>
  <si>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</si>
  <si>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</si>
  <si>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</si>
  <si>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</si>
  <si>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</si>
  <si>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</si>
  <si>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</si>
  <si>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</si>
  <si>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</si>
  <si>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</si>
  <si>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</si>
  <si>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</si>
  <si>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</si>
  <si>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</si>
  <si>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</si>
  <si>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</si>
  <si>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</si>
  <si>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</si>
  <si>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</si>
  <si>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</si>
  <si>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</si>
  <si>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</si>
  <si>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</si>
  <si>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</si>
  <si>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</si>
  <si>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</si>
  <si>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</si>
  <si>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</si>
  <si>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</si>
  <si>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</si>
  <si>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</si>
  <si>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</si>
  <si>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</si>
  <si>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</si>
  <si>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</si>
  <si>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</si>
  <si>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</si>
  <si>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</si>
  <si>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</si>
  <si>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</si>
  <si>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</si>
  <si>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</si>
  <si>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</si>
  <si>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</si>
  <si>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</si>
  <si>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</si>
  <si>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</si>
  <si>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</si>
  <si>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</si>
  <si>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</si>
  <si>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</si>
  <si>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</si>
  <si>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</si>
  <si>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</si>
  <si>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</si>
  <si>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</si>
  <si>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</si>
  <si>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</si>
  <si>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</si>
  <si>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</si>
  <si>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</si>
  <si>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</si>
  <si>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</si>
  <si>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</si>
  <si>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</si>
  <si>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</si>
  <si>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</si>
  <si>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</si>
  <si>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</si>
  <si>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</si>
  <si>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</si>
  <si>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</si>
  <si>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</si>
  <si>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</si>
  <si>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</si>
  <si>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</si>
  <si>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</si>
  <si>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</si>
  <si>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</si>
  <si>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</si>
  <si>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</si>
  <si>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</si>
  <si>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</si>
  <si>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</si>
  <si>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</si>
  <si>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</si>
  <si>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</si>
  <si>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</si>
  <si>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</si>
  <si>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</si>
  <si>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</si>
  <si>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</si>
  <si>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</si>
  <si>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</si>
  <si>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</si>
  <si>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</si>
  <si>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</si>
  <si>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</si>
  <si>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</si>
  <si>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</si>
  <si>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</si>
  <si>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</si>
  <si>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</si>
  <si>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</si>
  <si>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</si>
  <si>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</si>
  <si>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</si>
  <si>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</si>
  <si>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</si>
  <si>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</si>
  <si>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</si>
  <si>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</si>
  <si>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</si>
  <si>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</si>
  <si>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</si>
  <si>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</si>
  <si>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</si>
  <si>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</si>
  <si>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</si>
  <si>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</si>
  <si>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</si>
  <si>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</si>
  <si>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</si>
  <si>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</si>
  <si>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</si>
  <si>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</si>
  <si>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</si>
  <si>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</si>
  <si>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</si>
  <si>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</si>
  <si>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</si>
  <si>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</si>
  <si>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</si>
  <si>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</si>
  <si>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</si>
  <si>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</si>
  <si>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</si>
  <si>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</si>
  <si>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</si>
  <si>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</si>
  <si>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</si>
  <si>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</si>
  <si>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</si>
  <si>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</si>
  <si>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</si>
  <si>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</si>
  <si>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</si>
  <si>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</si>
  <si>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</si>
  <si>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</si>
  <si>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</si>
  <si>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</si>
  <si>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</si>
  <si>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</si>
  <si>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</si>
  <si>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</si>
  <si>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</si>
  <si>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</si>
  <si>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</si>
  <si>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</si>
  <si>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</si>
  <si>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</si>
  <si>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</si>
  <si>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</si>
  <si>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</si>
  <si>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</si>
  <si>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</si>
  <si>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</si>
  <si>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</si>
  <si>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</si>
  <si>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</si>
  <si>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</si>
  <si>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</si>
  <si>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</si>
  <si>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</si>
  <si>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</si>
  <si>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</si>
  <si>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</si>
  <si>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</si>
  <si>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</si>
  <si>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</si>
  <si>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</si>
  <si>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</si>
  <si>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</si>
  <si>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</si>
  <si>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</si>
  <si>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</si>
  <si>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</si>
  <si>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</si>
  <si>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</si>
  <si>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</si>
  <si>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</si>
  <si>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</si>
  <si>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</si>
  <si>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</si>
  <si>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</si>
  <si>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</si>
  <si>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</si>
  <si>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</si>
  <si>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</si>
  <si>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</si>
  <si>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</si>
  <si>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</si>
  <si>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</si>
  <si>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</si>
  <si>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</si>
  <si>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</si>
  <si>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</si>
  <si>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</si>
  <si>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</si>
  <si>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</si>
  <si>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</si>
  <si>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</si>
  <si>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</si>
  <si>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</si>
  <si>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</si>
  <si>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</si>
  <si>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</si>
  <si>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</si>
  <si>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</si>
  <si>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</si>
  <si>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</si>
  <si>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</si>
  <si>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</si>
  <si>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</si>
  <si>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</si>
  <si>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</si>
  <si>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</si>
  <si>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</si>
  <si>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</si>
  <si>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</si>
  <si>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</si>
  <si>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</si>
  <si>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</si>
  <si>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</si>
  <si>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</si>
  <si>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</si>
  <si>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</si>
  <si>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</si>
  <si>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</si>
  <si>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</si>
  <si>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</si>
  <si>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</si>
  <si>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</si>
  <si>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</si>
  <si>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</si>
  <si>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</si>
  <si>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</si>
  <si>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</si>
  <si>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</si>
  <si>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</si>
  <si>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</si>
  <si>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</si>
  <si>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</si>
  <si>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</si>
  <si>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</si>
  <si>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</si>
  <si>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</si>
  <si>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</si>
  <si>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</si>
  <si>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</si>
  <si>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</si>
  <si>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</si>
  <si>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</si>
  <si>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</si>
  <si>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</si>
  <si>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</si>
  <si>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</si>
  <si>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</si>
  <si>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</si>
  <si>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</si>
  <si>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</si>
  <si>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</si>
  <si>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</si>
  <si>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</si>
  <si>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</si>
  <si>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</si>
  <si>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</si>
  <si>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</si>
  <si>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</si>
  <si>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</si>
  <si>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</si>
  <si>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</si>
  <si>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</si>
  <si>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</si>
  <si>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</si>
  <si>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</si>
  <si>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</si>
  <si>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</si>
  <si>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</si>
  <si>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</si>
  <si>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</si>
  <si>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</si>
  <si>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</si>
  <si>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</si>
  <si>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</si>
  <si>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</si>
  <si>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</si>
  <si>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</si>
  <si>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</si>
  <si>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</si>
  <si>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</si>
  <si>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</si>
  <si>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</si>
  <si>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</si>
  <si>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</si>
  <si>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</si>
  <si>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</si>
  <si>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</si>
  <si>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</si>
  <si>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</si>
  <si>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</si>
  <si>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</si>
  <si>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</si>
  <si>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</si>
  <si>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</si>
  <si>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</si>
  <si>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</si>
  <si>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</si>
  <si>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</si>
  <si>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</si>
  <si>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</si>
  <si>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</si>
  <si>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</si>
  <si>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</si>
  <si>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</si>
  <si>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</si>
  <si>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</si>
  <si>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</si>
  <si>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</si>
  <si>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</si>
  <si>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</si>
  <si>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</si>
  <si>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</si>
  <si>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</si>
  <si>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</si>
  <si>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</si>
  <si>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</si>
  <si>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</si>
  <si>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</si>
  <si>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</si>
  <si>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</si>
  <si>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</si>
  <si>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</si>
  <si>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</si>
  <si>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</si>
  <si>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</si>
  <si>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</si>
  <si>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</si>
  <si>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</si>
  <si>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</si>
  <si>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</si>
  <si>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</si>
  <si>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</si>
  <si>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</si>
  <si>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</si>
  <si>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</si>
  <si>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</si>
  <si>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</si>
  <si>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</si>
  <si>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</si>
  <si>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</si>
  <si>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</si>
  <si>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</si>
  <si>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</si>
  <si>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</si>
  <si>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</si>
  <si>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</si>
  <si>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</si>
  <si>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</si>
  <si>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</si>
  <si>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</si>
  <si>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</si>
  <si>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</si>
  <si>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</si>
  <si>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</si>
  <si>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</si>
  <si>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</si>
  <si>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</si>
  <si>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</si>
  <si>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</si>
  <si>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</si>
  <si>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</si>
  <si>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</si>
  <si>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</si>
  <si>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</si>
  <si>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</si>
  <si>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</si>
  <si>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</si>
  <si>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</si>
  <si>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</si>
  <si>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</si>
  <si>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</si>
  <si>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</si>
  <si>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</si>
  <si>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</si>
  <si>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</si>
  <si>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</si>
  <si>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</si>
  <si>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</si>
  <si>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</si>
  <si>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</si>
  <si>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</si>
  <si>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</si>
  <si>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</si>
  <si>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</si>
  <si>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</si>
  <si>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</si>
  <si>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</si>
  <si>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</si>
  <si>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</si>
  <si>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</si>
  <si>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</si>
  <si>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</si>
  <si>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</si>
  <si>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</si>
  <si>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</si>
  <si>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</si>
  <si>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</si>
  <si>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</si>
  <si>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</si>
  <si>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</si>
  <si>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</si>
  <si>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</si>
  <si>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</si>
  <si>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</si>
  <si>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</si>
  <si>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</si>
  <si>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</si>
  <si>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</si>
  <si>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</si>
  <si>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</si>
  <si>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</si>
  <si>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</si>
  <si>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</si>
  <si>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</si>
  <si>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</si>
  <si>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</si>
  <si>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</si>
  <si>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</si>
  <si>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</si>
  <si>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</si>
  <si>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</si>
  <si>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</si>
  <si>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</si>
  <si>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</si>
  <si>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</si>
  <si>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</si>
  <si>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</si>
  <si>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</si>
  <si>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</si>
  <si>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</si>
  <si>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</si>
  <si>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</si>
  <si>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</si>
  <si>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</si>
  <si>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</si>
  <si>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</si>
  <si>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</si>
  <si>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</si>
  <si>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</si>
  <si>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</si>
  <si>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</si>
  <si>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</si>
  <si>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</si>
  <si>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</si>
  <si>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</si>
  <si>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</si>
  <si>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</si>
  <si>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</si>
  <si>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</si>
  <si>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</si>
  <si>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</si>
  <si>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</si>
  <si>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</si>
  <si>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</si>
  <si>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</si>
  <si>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</si>
  <si>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</si>
  <si>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</si>
  <si>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</si>
  <si>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</si>
  <si>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</si>
  <si>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</si>
  <si>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</si>
  <si>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</si>
  <si>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</si>
  <si>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</si>
  <si>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</si>
  <si>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</si>
  <si>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</si>
  <si>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</si>
  <si>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</si>
  <si>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</si>
  <si>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</si>
  <si>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</si>
  <si>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</si>
  <si>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</si>
  <si>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</si>
  <si>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</si>
  <si>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</si>
  <si>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</si>
  <si>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</si>
  <si>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</si>
  <si>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</si>
  <si>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</si>
  <si>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</si>
  <si>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</si>
  <si>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</si>
  <si>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</si>
  <si>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</si>
  <si>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</si>
  <si>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</si>
  <si>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</si>
  <si>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</si>
  <si>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</si>
  <si>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</si>
  <si>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</si>
  <si>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</si>
  <si>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</si>
  <si>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</si>
  <si>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</si>
  <si>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</si>
  <si>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</si>
  <si>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</si>
  <si>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</si>
  <si>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</si>
  <si>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</si>
  <si>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</si>
  <si>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</si>
  <si>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</si>
  <si>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</si>
  <si>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</si>
  <si>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</si>
  <si>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</si>
  <si>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</si>
  <si>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</si>
  <si>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</si>
  <si>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</si>
  <si>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</si>
  <si>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</si>
  <si>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</si>
  <si>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</si>
  <si>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</si>
  <si>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</si>
  <si>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</si>
  <si>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</si>
  <si>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</si>
  <si>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</si>
  <si>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</si>
  <si>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</si>
  <si>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</si>
  <si>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</si>
  <si>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</si>
  <si>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</si>
  <si>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</si>
  <si>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</si>
  <si>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</si>
  <si>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</si>
  <si>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</si>
  <si>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</si>
  <si>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</si>
  <si>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</si>
  <si>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</si>
  <si>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</si>
  <si>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</si>
  <si>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</si>
  <si>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</si>
  <si>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</si>
  <si>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</si>
  <si>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</si>
  <si>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</si>
  <si>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</si>
  <si>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</si>
  <si>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</si>
  <si>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</si>
  <si>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</si>
  <si>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</si>
  <si>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</si>
  <si>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</si>
  <si>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</si>
  <si>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</si>
  <si>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</si>
  <si>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</si>
  <si>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</si>
  <si>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</si>
  <si>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</si>
  <si>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</si>
  <si>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</si>
  <si>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</si>
  <si>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</si>
  <si>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</si>
  <si>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</si>
  <si>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</si>
  <si>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</si>
  <si>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</si>
  <si>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</si>
  <si>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</si>
  <si>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</si>
  <si>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</si>
  <si>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</si>
  <si>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</si>
  <si>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</si>
  <si>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</si>
  <si>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</si>
  <si>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</si>
  <si>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</si>
  <si>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</si>
  <si>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</si>
  <si>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</si>
  <si>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</si>
  <si>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</si>
  <si>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</si>
  <si>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</si>
  <si>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</si>
  <si>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</si>
  <si>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</si>
  <si>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</si>
  <si>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</si>
  <si>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</si>
  <si>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</si>
  <si>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</si>
  <si>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</si>
  <si>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</si>
  <si>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</si>
  <si>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</si>
  <si>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</si>
  <si>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</si>
  <si>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</si>
  <si>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</si>
  <si>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</si>
  <si>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</si>
  <si>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</si>
  <si>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</si>
  <si>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</si>
  <si>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</si>
  <si>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</si>
  <si>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</si>
  <si>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</si>
  <si>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</si>
  <si>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</si>
  <si>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</si>
  <si>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</si>
  <si>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</si>
  <si>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</si>
  <si>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</si>
  <si>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</si>
  <si>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</si>
  <si>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</si>
  <si>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</si>
  <si>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</si>
  <si>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</si>
  <si>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</si>
  <si>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</si>
  <si>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</si>
  <si>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</si>
  <si>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</si>
  <si>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</si>
  <si>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</si>
  <si>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</si>
  <si>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</si>
  <si>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</si>
  <si>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</si>
  <si>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</si>
  <si>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</si>
  <si>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</si>
  <si>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</si>
  <si>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</si>
  <si>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</si>
  <si>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</si>
  <si>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</si>
  <si>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</si>
  <si>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</si>
  <si>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</si>
  <si>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</si>
  <si>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</si>
  <si>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</si>
  <si>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</si>
  <si>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</si>
  <si>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</si>
  <si>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</si>
  <si>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</si>
  <si>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</si>
  <si>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</si>
  <si>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</si>
  <si>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</si>
  <si>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</si>
  <si>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</si>
  <si>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</si>
  <si>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</si>
  <si>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</si>
  <si>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</si>
  <si>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</si>
  <si>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</si>
  <si>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</si>
  <si>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</si>
  <si>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</si>
  <si>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</si>
  <si>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</si>
  <si>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</si>
  <si>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</si>
  <si>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</si>
  <si>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</si>
  <si>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</si>
  <si>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</si>
  <si>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</si>
  <si>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</si>
  <si>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</si>
  <si>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</si>
  <si>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</si>
  <si>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</si>
  <si>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</si>
  <si>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</si>
  <si>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</si>
  <si>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</si>
  <si>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</si>
  <si>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</si>
  <si>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</si>
  <si>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</si>
  <si>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</si>
  <si>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</si>
  <si>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</si>
  <si>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</si>
  <si>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</si>
  <si>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</si>
  <si>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</si>
  <si>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</si>
  <si>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</si>
  <si>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</si>
  <si>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</si>
  <si>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</si>
  <si>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</si>
  <si>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</si>
  <si>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</si>
  <si>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</si>
  <si>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</si>
  <si>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</si>
  <si>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</si>
  <si>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</si>
  <si>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</si>
  <si>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</si>
  <si>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</si>
  <si>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</si>
  <si>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</si>
  <si>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</si>
  <si>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</si>
  <si>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</si>
  <si>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</si>
  <si>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</si>
  <si>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</si>
  <si>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</si>
  <si>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</si>
  <si>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</si>
  <si>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</si>
  <si>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</si>
  <si>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</si>
  <si>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</si>
  <si>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</si>
  <si>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</si>
  <si>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</si>
  <si>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</si>
  <si>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</si>
  <si>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</si>
  <si>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</si>
  <si>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</si>
  <si>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</si>
  <si>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</si>
  <si>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</si>
  <si>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</si>
  <si>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</si>
  <si>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</si>
  <si>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</si>
  <si>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</si>
  <si>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</si>
  <si>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</si>
  <si>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</si>
  <si>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</si>
  <si>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</si>
  <si>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</si>
  <si>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</si>
  <si>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</si>
  <si>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</si>
  <si>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</si>
  <si>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</si>
  <si>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</si>
  <si>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</si>
  <si>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</si>
  <si>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</si>
  <si>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</si>
  <si>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</si>
  <si>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</si>
  <si>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</si>
  <si>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</si>
  <si>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</si>
  <si>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</si>
  <si>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</si>
  <si>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</si>
  <si>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</si>
  <si>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</si>
  <si>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</si>
  <si>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</si>
  <si>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</si>
  <si>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</si>
  <si>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</si>
  <si>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</si>
  <si>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</si>
  <si>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</si>
  <si>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</si>
  <si>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</si>
  <si>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</si>
  <si>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</si>
  <si>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</si>
  <si>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</si>
  <si>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</si>
  <si>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</si>
  <si>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</si>
  <si>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</si>
  <si>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</si>
  <si>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</si>
  <si>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</si>
  <si>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</si>
  <si>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</si>
  <si>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</si>
  <si>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</si>
  <si>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</si>
  <si>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</si>
  <si>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</si>
  <si>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</si>
  <si>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</si>
  <si>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</si>
  <si>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</si>
  <si>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</si>
  <si>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</si>
  <si>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</si>
  <si>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</si>
  <si>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</si>
  <si>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</si>
  <si>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</si>
  <si>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</si>
  <si>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</si>
  <si>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</si>
  <si>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</si>
  <si>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</si>
  <si>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</si>
  <si>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</si>
  <si>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</si>
  <si>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</si>
  <si>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</si>
  <si>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</si>
  <si>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</si>
  <si>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</si>
  <si>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</si>
  <si>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</si>
  <si>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</si>
  <si>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</si>
  <si>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</si>
  <si>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</si>
  <si>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</si>
  <si>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</si>
  <si>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</si>
  <si>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</si>
  <si>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</si>
  <si>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</si>
  <si>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</si>
  <si>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</si>
  <si>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</si>
  <si>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</si>
  <si>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</si>
  <si>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</si>
  <si>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</si>
  <si>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</si>
  <si>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</si>
  <si>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</si>
  <si>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</si>
  <si>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</si>
  <si>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</si>
  <si>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</si>
  <si>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</si>
  <si>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</si>
  <si>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</si>
  <si>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</si>
  <si>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</si>
  <si>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</si>
  <si>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</si>
  <si>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</si>
  <si>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</si>
  <si>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</si>
  <si>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</si>
  <si>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</si>
  <si>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</si>
  <si>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</si>
  <si>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</si>
  <si>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</si>
  <si>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</si>
  <si>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</si>
  <si>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</si>
  <si>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</si>
  <si>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</si>
  <si>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</si>
  <si>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</si>
  <si>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</si>
  <si>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</si>
  <si>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</si>
  <si>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</si>
  <si>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</si>
  <si>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</si>
  <si>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</si>
  <si>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</si>
  <si>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</si>
  <si>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</si>
  <si>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</si>
  <si>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</si>
  <si>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</si>
  <si>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</si>
  <si>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</si>
  <si>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</si>
  <si>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</si>
  <si>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</si>
  <si>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</si>
  <si>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</si>
  <si>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</si>
  <si>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</si>
  <si>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</si>
  <si>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</si>
  <si>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</si>
  <si>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</si>
  <si>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</si>
  <si>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</si>
  <si>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</si>
  <si>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</si>
  <si>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</si>
  <si>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</si>
  <si>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</si>
  <si>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</si>
  <si>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</si>
  <si>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</si>
  <si>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</si>
  <si>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</si>
  <si>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</si>
  <si>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</si>
  <si>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</si>
  <si>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</si>
  <si>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</si>
  <si>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</si>
  <si>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</si>
  <si>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</si>
  <si>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</si>
  <si>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</si>
  <si>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</si>
  <si>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</si>
  <si>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</si>
  <si>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</si>
  <si>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</si>
  <si>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</si>
  <si>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</si>
  <si>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</si>
  <si>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</si>
  <si>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</si>
  <si>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</si>
  <si>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</si>
  <si>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</si>
  <si>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</si>
  <si>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</si>
  <si>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</si>
  <si>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</si>
  <si>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</si>
  <si>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</si>
  <si>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</si>
  <si>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</si>
  <si>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</si>
  <si>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</si>
  <si>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</si>
  <si>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</si>
  <si>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</si>
  <si>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</si>
  <si>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</si>
  <si>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</si>
  <si>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</si>
  <si>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</si>
  <si>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</si>
  <si>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</si>
  <si>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</si>
  <si>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</si>
  <si>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</si>
  <si>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</si>
  <si>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</si>
  <si>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</si>
  <si>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</si>
  <si>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</si>
  <si>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</si>
  <si>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</si>
  <si>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</si>
  <si>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</si>
  <si>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</si>
  <si>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</si>
  <si>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</si>
  <si>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</si>
  <si>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</si>
  <si>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</si>
  <si>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</si>
  <si>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</si>
  <si>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</si>
  <si>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</si>
  <si>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</si>
  <si>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</si>
  <si>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</si>
  <si>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</si>
  <si>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</si>
  <si>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</si>
  <si>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</si>
  <si>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</si>
  <si>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</si>
  <si>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</si>
  <si>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</si>
  <si>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</si>
  <si>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</si>
  <si>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</si>
  <si>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</si>
  <si>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</si>
  <si>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</si>
  <si>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</si>
  <si>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</si>
  <si>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</si>
  <si>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</si>
  <si>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</si>
  <si>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</si>
  <si>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</si>
  <si>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</si>
  <si>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</si>
  <si>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</si>
  <si>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</si>
  <si>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</si>
  <si>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</si>
  <si>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</si>
  <si>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</si>
  <si>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</si>
  <si>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</si>
  <si>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</si>
  <si>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</si>
  <si>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</si>
  <si>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</si>
  <si>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</si>
  <si>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</si>
  <si>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</si>
  <si>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</si>
  <si>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</si>
  <si>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</si>
  <si>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</si>
  <si>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</si>
  <si>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</si>
  <si>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</si>
  <si>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</si>
  <si>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</si>
  <si>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</si>
  <si>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</si>
  <si>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</si>
  <si>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</si>
  <si>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</si>
  <si>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</si>
  <si>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</si>
  <si>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</si>
  <si>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</si>
  <si>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</si>
  <si>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</si>
  <si>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</si>
  <si>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</si>
  <si>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</si>
  <si>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</si>
  <si>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</si>
  <si>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</si>
  <si>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</si>
  <si>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</si>
  <si>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</si>
  <si>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</si>
  <si>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</si>
  <si>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</si>
  <si>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</si>
  <si>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</si>
  <si>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</si>
  <si>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</si>
  <si>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</si>
  <si>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</si>
  <si>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</si>
  <si>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</si>
  <si>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</si>
  <si>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</si>
  <si>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</si>
  <si>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</si>
  <si>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</si>
  <si>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</si>
  <si>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</si>
  <si>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</si>
  <si>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</si>
  <si>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</si>
  <si>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</si>
  <si>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</si>
  <si>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</si>
  <si>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</si>
  <si>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</si>
  <si>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</si>
  <si>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</si>
  <si>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</si>
  <si>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</si>
  <si>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</si>
  <si>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</si>
  <si>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</si>
  <si>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</si>
  <si>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</si>
  <si>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</si>
  <si>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</si>
  <si>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</si>
  <si>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</si>
  <si>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</si>
  <si>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</si>
  <si>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</si>
  <si>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</si>
  <si>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</si>
  <si>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</si>
  <si>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</si>
  <si>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</si>
  <si>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</si>
  <si>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</si>
  <si>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</si>
  <si>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</si>
  <si>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</si>
  <si>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</si>
  <si>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</si>
  <si>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</si>
  <si>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</si>
  <si>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</si>
  <si>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</si>
  <si>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</si>
  <si>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</si>
  <si>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</si>
  <si>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</si>
  <si>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</si>
  <si>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</si>
  <si>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</si>
  <si>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</si>
  <si>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</si>
  <si>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</si>
  <si>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</si>
  <si>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</si>
  <si>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</si>
  <si>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</si>
  <si>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</si>
  <si>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</si>
  <si>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</si>
  <si>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</si>
  <si>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</si>
  <si>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</si>
  <si>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</si>
  <si>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</si>
  <si>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</si>
  <si>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</si>
  <si>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</si>
  <si>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</si>
  <si>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</si>
  <si>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</si>
  <si>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</si>
  <si>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</si>
  <si>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</si>
  <si>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</si>
  <si>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</si>
  <si>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</si>
  <si>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</si>
  <si>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</si>
  <si>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</si>
  <si>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</si>
  <si>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</si>
  <si>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</si>
  <si>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</si>
  <si>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</si>
  <si>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</si>
  <si>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</si>
  <si>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</si>
  <si>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</si>
  <si>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</si>
  <si>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</si>
  <si>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</si>
  <si>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</si>
  <si>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</si>
  <si>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</si>
  <si>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</si>
  <si>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</si>
  <si>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</si>
  <si>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</si>
  <si>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</si>
  <si>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</si>
  <si>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</si>
  <si>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</si>
  <si>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</si>
  <si>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</si>
  <si>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</si>
  <si>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</si>
  <si>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</si>
  <si>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</si>
  <si>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</si>
  <si>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</si>
  <si>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</si>
  <si>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</si>
  <si>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</si>
  <si>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</si>
  <si>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</si>
  <si>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</si>
  <si>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</si>
  <si>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</si>
  <si>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</si>
  <si>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</si>
  <si>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</si>
  <si>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</si>
  <si>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</si>
  <si>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</si>
  <si>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</si>
  <si>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</si>
  <si>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</si>
  <si>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</si>
  <si>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</si>
  <si>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</si>
  <si>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</si>
  <si>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</si>
  <si>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</si>
  <si>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</si>
  <si>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</si>
  <si>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</si>
  <si>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</si>
  <si>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</si>
  <si>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</si>
  <si>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</si>
  <si>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</si>
  <si>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</si>
  <si>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</si>
  <si>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</si>
  <si>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</si>
  <si>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</si>
  <si>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</si>
  <si>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</si>
  <si>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</si>
  <si>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</si>
  <si>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</si>
  <si>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</si>
  <si>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</si>
  <si>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</si>
  <si>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</si>
  <si>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</si>
  <si>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</si>
  <si>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</si>
  <si>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</si>
  <si>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</si>
  <si>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</si>
  <si>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</si>
  <si>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</si>
  <si>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</si>
  <si>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</si>
  <si>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</si>
  <si>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</si>
  <si>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</si>
  <si>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</si>
  <si>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</si>
  <si>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</si>
  <si>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</si>
  <si>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</si>
  <si>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</si>
  <si>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</si>
  <si>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</si>
  <si>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</si>
  <si>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</si>
  <si>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</si>
  <si>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</si>
  <si>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</si>
  <si>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</si>
  <si>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</si>
  <si>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</si>
  <si>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</si>
  <si>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</si>
  <si>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</si>
  <si>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</si>
  <si>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</si>
  <si>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</si>
  <si>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</si>
  <si>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</si>
  <si>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</si>
  <si>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</si>
  <si>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</si>
  <si>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</si>
  <si>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</si>
  <si>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</si>
  <si>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</si>
  <si>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</si>
  <si>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</si>
  <si>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</si>
  <si>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</si>
  <si>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</si>
  <si>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</si>
  <si>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</si>
  <si>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</si>
  <si>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</si>
  <si>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</si>
  <si>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</si>
  <si>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</si>
  <si>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</si>
  <si>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</si>
  <si>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</si>
  <si>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</si>
  <si>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</si>
  <si>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</si>
  <si>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</si>
  <si>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</si>
  <si>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</si>
  <si>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</si>
  <si>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</si>
  <si>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</si>
  <si>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</si>
  <si>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</si>
  <si>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</si>
  <si>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</si>
  <si>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</si>
  <si>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</si>
  <si>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</si>
  <si>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</si>
  <si>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</si>
  <si>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</si>
  <si>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</si>
  <si>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</si>
  <si>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</si>
  <si>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</si>
  <si>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</si>
  <si>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</si>
  <si>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</si>
  <si>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</si>
  <si>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</si>
  <si>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</si>
  <si>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</si>
  <si>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</si>
  <si>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</si>
  <si>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</si>
  <si>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</si>
  <si>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</si>
  <si>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</si>
  <si>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</si>
  <si>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</si>
  <si>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</si>
  <si>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</si>
  <si>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</si>
  <si>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</si>
  <si>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</si>
  <si>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</si>
  <si>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</si>
  <si>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</si>
  <si>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</si>
  <si>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</si>
  <si>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</si>
  <si>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</si>
  <si>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</si>
  <si>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</si>
  <si>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</si>
  <si>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</si>
  <si>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</si>
  <si>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</si>
  <si>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</si>
  <si>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</si>
  <si>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</si>
  <si>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</si>
  <si>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</si>
  <si>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</si>
  <si>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</si>
  <si>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</si>
  <si>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</si>
  <si>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</si>
  <si>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</si>
  <si>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</si>
  <si>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</si>
  <si>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</si>
  <si>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</si>
  <si>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</si>
  <si>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</si>
  <si>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</si>
  <si>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</si>
  <si>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</si>
  <si>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</si>
  <si>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</si>
  <si>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</si>
  <si>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</si>
  <si>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</si>
  <si>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</si>
  <si>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</si>
  <si>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</si>
  <si>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</si>
  <si>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</si>
  <si>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</si>
  <si>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</si>
  <si>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</si>
  <si>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</si>
  <si>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</si>
  <si>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</si>
  <si>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</si>
  <si>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</si>
  <si>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</si>
  <si>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</si>
  <si>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</si>
  <si>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</si>
  <si>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</si>
  <si>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</si>
  <si>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</si>
  <si>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</si>
  <si>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</si>
  <si>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</si>
  <si>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</si>
  <si>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</si>
  <si>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</si>
  <si>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</si>
  <si>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</si>
  <si>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</si>
  <si>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</si>
  <si>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</si>
  <si>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</si>
  <si>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</si>
  <si>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</si>
  <si>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</si>
  <si>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</si>
  <si>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</si>
  <si>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</si>
  <si>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</si>
  <si>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</si>
  <si>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</si>
  <si>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</si>
  <si>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</si>
  <si>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</si>
  <si>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</si>
  <si>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</si>
  <si>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</si>
  <si>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</si>
  <si>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</si>
  <si>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</si>
  <si>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</si>
  <si>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</si>
  <si>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</si>
  <si>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</si>
  <si>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</si>
  <si>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</si>
  <si>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</si>
  <si>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</si>
  <si>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</si>
  <si>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</si>
  <si>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</si>
  <si>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</si>
  <si>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</si>
  <si>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</si>
  <si>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</si>
  <si>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</si>
  <si>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</si>
  <si>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</si>
  <si>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</si>
  <si>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</si>
  <si>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</si>
  <si>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</si>
  <si>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</si>
  <si>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</si>
  <si>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</si>
  <si>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</si>
  <si>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</si>
  <si>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</si>
  <si>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</si>
  <si>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</si>
  <si>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</si>
  <si>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</si>
  <si>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</si>
  <si>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</si>
  <si>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</si>
  <si>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</si>
  <si>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</si>
  <si>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</si>
  <si>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</si>
  <si>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</si>
  <si>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</si>
  <si>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</si>
  <si>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</si>
  <si>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</si>
  <si>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</si>
  <si>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</si>
  <si>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</si>
  <si>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</si>
  <si>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</si>
  <si>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</si>
  <si>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</si>
  <si>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</si>
  <si>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</si>
  <si>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</si>
  <si>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</si>
  <si>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</si>
  <si>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</si>
  <si>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</si>
  <si>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</si>
  <si>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</si>
  <si>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</si>
  <si>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</si>
  <si>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</si>
  <si>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</si>
  <si>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</si>
  <si>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</si>
  <si>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</si>
  <si>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</si>
  <si>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</si>
  <si>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</si>
  <si>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</si>
  <si>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</si>
  <si>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</si>
  <si>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</si>
  <si>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</si>
  <si>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</si>
  <si>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</si>
  <si>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</si>
  <si>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</si>
  <si>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</si>
  <si>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</si>
  <si>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</si>
  <si>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</si>
  <si>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</si>
  <si>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</si>
  <si>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</si>
  <si>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</si>
  <si>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</si>
  <si>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</si>
  <si>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</si>
  <si>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</si>
  <si>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</si>
  <si>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</si>
  <si>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</si>
  <si>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</si>
  <si>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</si>
  <si>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</si>
  <si>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</si>
  <si>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</si>
  <si>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</si>
  <si>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</si>
  <si>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</si>
  <si>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</si>
  <si>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</si>
  <si>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</si>
  <si>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</si>
  <si>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</si>
  <si>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</si>
  <si>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</si>
  <si>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</si>
  <si>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</si>
  <si>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</si>
  <si>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</si>
  <si>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</si>
  <si>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</si>
  <si>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</si>
  <si>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</si>
  <si>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</si>
  <si>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</si>
  <si>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</si>
  <si>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</si>
  <si>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</si>
  <si>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</si>
  <si>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</si>
  <si>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</si>
  <si>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</si>
  <si>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</si>
  <si>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</si>
  <si>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</si>
  <si>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</si>
  <si>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</si>
  <si>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</si>
  <si>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</si>
  <si>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</si>
  <si>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</si>
  <si>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</si>
  <si>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</si>
  <si>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</si>
  <si>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</si>
  <si>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</si>
  <si>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</si>
  <si>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</si>
  <si>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</si>
  <si>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</si>
  <si>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</si>
  <si>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</si>
  <si>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</si>
  <si>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</si>
  <si>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</si>
  <si>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</si>
  <si>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</si>
  <si>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</si>
  <si>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</si>
  <si>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</si>
  <si>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</si>
  <si>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</si>
  <si>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</si>
  <si>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</si>
  <si>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</si>
  <si>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</si>
  <si>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</si>
  <si>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</si>
  <si>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</si>
  <si>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</si>
  <si>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</si>
  <si>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</si>
  <si>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</si>
  <si>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</si>
  <si>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</si>
  <si>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</si>
  <si>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</si>
  <si>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</si>
  <si>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</si>
  <si>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</si>
  <si>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</si>
  <si>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</si>
  <si>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</si>
  <si>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</si>
  <si>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</si>
  <si>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</si>
  <si>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</si>
  <si>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</si>
  <si>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</si>
  <si>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</si>
  <si>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</si>
  <si>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</si>
  <si>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</si>
  <si>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</si>
  <si>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</si>
  <si>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</si>
  <si>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</si>
  <si>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</si>
  <si>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</si>
  <si>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</si>
  <si>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</si>
  <si>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</si>
  <si>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</si>
  <si>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</si>
  <si>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</si>
  <si>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</si>
  <si>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</si>
  <si>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</si>
  <si>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</si>
  <si>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</si>
  <si>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</si>
  <si>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</si>
  <si>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</si>
  <si>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</si>
  <si>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</si>
  <si>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</si>
  <si>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</si>
  <si>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</si>
  <si>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</si>
  <si>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</si>
  <si>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</si>
  <si>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</si>
  <si>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</si>
  <si>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</si>
  <si>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</si>
  <si>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</si>
  <si>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</si>
  <si>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</si>
  <si>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</si>
  <si>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</si>
  <si>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</si>
  <si>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</si>
  <si>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</si>
  <si>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</si>
  <si>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</si>
  <si>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</si>
  <si>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</si>
  <si>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</si>
  <si>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</si>
  <si>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</si>
  <si>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</si>
  <si>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</si>
  <si>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</si>
  <si>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</si>
  <si>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</si>
  <si>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</si>
  <si>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</si>
  <si>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</si>
  <si>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</si>
  <si>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</si>
  <si>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</si>
  <si>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</si>
  <si>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</si>
  <si>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</si>
  <si>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</si>
  <si>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</si>
  <si>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</si>
  <si>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</si>
  <si>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</si>
  <si>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</si>
  <si>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</si>
  <si>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</si>
  <si>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</si>
  <si>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</si>
  <si>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</si>
  <si>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</si>
  <si>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</si>
  <si>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</si>
  <si>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</si>
  <si>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</si>
  <si>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</si>
  <si>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</si>
  <si>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</si>
  <si>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</si>
  <si>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</si>
  <si>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</si>
  <si>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</si>
  <si>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</si>
  <si>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</si>
  <si>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</si>
  <si>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</si>
  <si>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</si>
  <si>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</si>
  <si>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</si>
  <si>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</si>
  <si>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</si>
  <si>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</si>
  <si>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</si>
  <si>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</si>
  <si>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</si>
  <si>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</si>
  <si>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</si>
  <si>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</si>
  <si>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</si>
  <si>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</si>
  <si>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</si>
  <si>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</si>
  <si>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</si>
  <si>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</si>
  <si>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</si>
  <si>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</si>
  <si>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</si>
  <si>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</si>
  <si>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</si>
  <si>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</si>
  <si>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</si>
  <si>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</si>
  <si>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</si>
  <si>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</si>
  <si>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</si>
  <si>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</si>
  <si>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</si>
  <si>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</si>
  <si>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</si>
  <si>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</si>
  <si>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</si>
  <si>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</si>
  <si>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</si>
  <si>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</si>
  <si>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</si>
  <si>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</si>
  <si>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</si>
  <si>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</si>
  <si>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</si>
  <si>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</si>
  <si>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</si>
  <si>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</si>
  <si>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</si>
  <si>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</si>
  <si>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</si>
  <si>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</si>
  <si>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</si>
  <si>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</si>
  <si>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</si>
  <si>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</si>
  <si>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</si>
  <si>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</si>
  <si>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</si>
  <si>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</si>
  <si>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</si>
  <si>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</si>
  <si>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</si>
  <si>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</si>
  <si>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</si>
  <si>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</si>
  <si>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</si>
  <si>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</si>
  <si>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</si>
  <si>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</si>
  <si>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</si>
  <si>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</si>
  <si>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</si>
  <si>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</si>
  <si>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</si>
  <si>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</si>
  <si>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</si>
  <si>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</si>
  <si>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</si>
  <si>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</si>
  <si>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</si>
  <si>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</si>
  <si>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</si>
  <si>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</si>
  <si>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</si>
  <si>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</si>
  <si>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</si>
  <si>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</si>
  <si>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</si>
  <si>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</si>
  <si>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</si>
  <si>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</si>
  <si>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</si>
  <si>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</si>
  <si>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</si>
  <si>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</si>
  <si>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</si>
  <si>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</si>
  <si>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</si>
  <si>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</si>
  <si>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</si>
  <si>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</si>
  <si>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</si>
  <si>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</si>
  <si>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</si>
  <si>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</si>
  <si>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</si>
  <si>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</si>
  <si>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</si>
  <si>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</si>
  <si>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</si>
  <si>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</si>
  <si>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</si>
  <si>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</si>
  <si>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</si>
  <si>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</si>
  <si>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</si>
  <si>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</si>
  <si>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</si>
  <si>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</si>
  <si>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</si>
  <si>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</si>
  <si>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</si>
  <si>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</si>
  <si>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</si>
  <si>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</si>
  <si>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</si>
  <si>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</si>
  <si>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</si>
  <si>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</si>
  <si>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</si>
  <si>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</si>
  <si>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</si>
  <si>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</si>
  <si>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</si>
  <si>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</si>
  <si>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</si>
  <si>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</si>
  <si>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</si>
  <si>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</si>
  <si>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</si>
  <si>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</si>
  <si>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</si>
  <si>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</si>
  <si>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</si>
  <si>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</si>
  <si>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</si>
  <si>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</si>
  <si>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</si>
  <si>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</si>
  <si>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</si>
  <si>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</si>
  <si>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</si>
  <si>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</si>
  <si>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</si>
  <si>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</si>
  <si>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</si>
  <si>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</si>
  <si>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</si>
  <si>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</si>
  <si>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</si>
  <si>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</si>
  <si>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</si>
  <si>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</si>
  <si>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</si>
  <si>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</si>
  <si>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</si>
  <si>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</si>
  <si>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</si>
  <si>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</si>
  <si>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</si>
  <si>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</si>
  <si>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</si>
  <si>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</si>
  <si>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</si>
  <si>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</si>
  <si>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</si>
  <si>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</si>
  <si>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</si>
  <si>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</si>
  <si>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</si>
  <si>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</si>
  <si>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</si>
  <si>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</si>
  <si>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</si>
  <si>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</si>
  <si>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</si>
  <si>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</si>
  <si>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</si>
  <si>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</si>
  <si>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</si>
  <si>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</si>
  <si>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</si>
  <si>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</si>
  <si>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</si>
  <si>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</si>
  <si>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</si>
  <si>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</si>
  <si>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</si>
  <si>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</si>
  <si>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</si>
  <si>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</si>
  <si>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</si>
  <si>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</si>
  <si>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</si>
  <si>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</si>
  <si>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</si>
  <si>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</si>
  <si>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</si>
  <si>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</si>
  <si>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</si>
  <si>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</si>
  <si>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</si>
  <si>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</si>
  <si>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</si>
  <si>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</si>
  <si>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</si>
  <si>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</si>
  <si>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</si>
  <si>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</si>
  <si>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</si>
  <si>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</si>
  <si>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</si>
  <si>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</si>
  <si>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</si>
  <si>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</si>
  <si>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</si>
  <si>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</si>
  <si>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</si>
  <si>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</si>
  <si>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</si>
  <si>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</si>
  <si>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</si>
  <si>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</si>
  <si>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</si>
  <si>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</si>
  <si>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</si>
  <si>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</si>
  <si>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</si>
  <si>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</si>
  <si>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</si>
  <si>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</si>
  <si>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</si>
  <si>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</si>
  <si>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</si>
  <si>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</si>
  <si>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</si>
  <si>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</si>
  <si>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</si>
  <si>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</si>
  <si>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</si>
  <si>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</si>
  <si>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</si>
  <si>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</si>
  <si>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</si>
  <si>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</si>
  <si>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</si>
  <si>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</si>
  <si>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</si>
  <si>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</si>
  <si>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</si>
  <si>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</si>
  <si>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</si>
  <si>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</si>
  <si>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</si>
  <si>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</si>
  <si>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</si>
  <si>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</si>
  <si>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</si>
  <si>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</si>
  <si>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</si>
  <si>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</si>
  <si>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</si>
  <si>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</si>
  <si>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</si>
  <si>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</si>
  <si>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</si>
  <si>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</si>
  <si>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</si>
  <si>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</si>
  <si>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</si>
  <si>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</si>
  <si>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</si>
  <si>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</si>
  <si>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</si>
  <si>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</si>
  <si>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</si>
  <si>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</si>
  <si>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</si>
  <si>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</si>
  <si>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</si>
  <si>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</si>
  <si>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</si>
  <si>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</si>
  <si>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</si>
  <si>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</si>
  <si>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</si>
  <si>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</si>
  <si>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</si>
  <si>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</si>
  <si>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</si>
  <si>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</si>
  <si>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</si>
  <si>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</si>
  <si>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</si>
  <si>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</si>
  <si>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</si>
  <si>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</si>
  <si>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</si>
  <si>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</si>
  <si>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</si>
  <si>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</si>
  <si>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</si>
  <si>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</si>
  <si>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</si>
  <si>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</si>
  <si>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</si>
  <si>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</si>
  <si>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</si>
  <si>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</si>
  <si>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</si>
  <si>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</si>
  <si>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</si>
  <si>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</si>
  <si>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</si>
  <si>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</si>
  <si>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</si>
  <si>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</si>
  <si>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</si>
  <si>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</si>
  <si>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</si>
  <si>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</si>
  <si>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</si>
  <si>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</si>
  <si>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</si>
  <si>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</si>
  <si>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</si>
  <si>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</si>
  <si>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</si>
  <si>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</si>
  <si>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</si>
  <si>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</si>
  <si>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</si>
  <si>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</si>
  <si>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</si>
  <si>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</si>
  <si>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</si>
  <si>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</si>
  <si>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</si>
  <si>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</si>
  <si>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</si>
  <si>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</si>
  <si>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</si>
  <si>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</si>
  <si>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</si>
  <si>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</si>
  <si>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</si>
  <si>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</si>
  <si>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</si>
  <si>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</si>
  <si>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</si>
  <si>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</si>
  <si>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</si>
  <si>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</si>
  <si>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</si>
  <si>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</si>
  <si>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</si>
  <si>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</si>
  <si>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</si>
  <si>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</si>
  <si>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</si>
  <si>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</si>
  <si>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</si>
  <si>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</si>
  <si>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</si>
  <si>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</si>
  <si>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</si>
  <si>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</si>
  <si>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</si>
  <si>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</si>
  <si>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</si>
  <si>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</si>
  <si>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</si>
  <si>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</si>
  <si>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</si>
  <si>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</si>
  <si>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</si>
  <si>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</si>
  <si>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</si>
  <si>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</si>
  <si>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</si>
  <si>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</si>
  <si>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</si>
  <si>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</si>
  <si>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</si>
  <si>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</si>
  <si>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</si>
  <si>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</si>
  <si>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</si>
  <si>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</si>
  <si>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</si>
  <si>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</si>
  <si>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</si>
  <si>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</si>
  <si>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</si>
  <si>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</si>
  <si>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</si>
  <si>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</si>
  <si>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</si>
  <si>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</si>
  <si>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</si>
  <si>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</si>
  <si>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</si>
  <si>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</si>
  <si>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</si>
  <si>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</si>
  <si>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</si>
  <si>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</si>
  <si>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</si>
  <si>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</si>
  <si>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</si>
  <si>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</si>
  <si>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</si>
  <si>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</si>
  <si>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</si>
  <si>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</si>
  <si>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</si>
  <si>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</si>
  <si>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</si>
  <si>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</si>
  <si>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</si>
  <si>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</si>
  <si>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</si>
  <si>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</si>
  <si>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</si>
  <si>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</si>
  <si>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</si>
  <si>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</si>
  <si>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</si>
  <si>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</si>
  <si>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</si>
  <si>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</si>
  <si>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</si>
  <si>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</si>
  <si>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</si>
  <si>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</si>
  <si>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</si>
  <si>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</si>
  <si>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</si>
  <si>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</si>
  <si>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</si>
  <si>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</si>
  <si>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</si>
  <si>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</si>
  <si>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</si>
  <si>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</si>
  <si>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</si>
  <si>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</si>
  <si>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</si>
  <si>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</si>
  <si>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</si>
  <si>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</si>
  <si>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</si>
  <si>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</si>
  <si>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</si>
  <si>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</si>
  <si>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</si>
  <si>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</si>
  <si>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</si>
  <si>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</si>
  <si>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</si>
  <si>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</si>
  <si>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</si>
  <si>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</si>
  <si>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</si>
  <si>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</si>
  <si>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</si>
  <si>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</si>
  <si>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</si>
  <si>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</si>
  <si>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</si>
  <si>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</si>
  <si>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</si>
  <si>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</si>
  <si>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</si>
  <si>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</si>
  <si>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</si>
  <si>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</si>
  <si>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</si>
  <si>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</si>
  <si>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</si>
  <si>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</si>
  <si>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</si>
  <si>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</si>
  <si>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</si>
  <si>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</si>
  <si>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</si>
  <si>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</si>
  <si>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</si>
  <si>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</si>
  <si>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</si>
  <si>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</si>
  <si>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</si>
  <si>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</si>
  <si>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</si>
  <si>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</si>
  <si>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</si>
  <si>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</si>
  <si>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</si>
  <si>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</si>
  <si>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</si>
  <si>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</si>
  <si>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</si>
  <si>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</si>
  <si>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</si>
  <si>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</si>
  <si>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</si>
  <si>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</si>
  <si>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</si>
  <si>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</si>
  <si>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</si>
  <si>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</si>
  <si>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</si>
  <si>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</si>
  <si>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</si>
  <si>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</si>
  <si>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</si>
  <si>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</si>
  <si>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</si>
  <si>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</si>
  <si>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</si>
  <si>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</si>
  <si>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</si>
  <si>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</si>
  <si>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</si>
  <si>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</si>
  <si>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</si>
  <si>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</si>
  <si>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</si>
  <si>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</si>
  <si>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</si>
  <si>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</si>
  <si>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</si>
  <si>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</si>
  <si>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</si>
  <si>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</si>
  <si>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</si>
  <si>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</si>
  <si>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</si>
  <si>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</si>
  <si>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</si>
  <si>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</si>
  <si>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</si>
  <si>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</si>
  <si>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</si>
  <si>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</si>
  <si>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</si>
  <si>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</si>
  <si>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</si>
  <si>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</si>
  <si>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</si>
  <si>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</si>
  <si>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</si>
  <si>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</si>
  <si>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</si>
  <si>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</si>
  <si>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</si>
  <si>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</si>
  <si>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</si>
  <si>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</si>
  <si>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</si>
  <si>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</si>
  <si>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</si>
  <si>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</si>
  <si>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</si>
  <si>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</si>
  <si>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</si>
  <si>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</si>
  <si>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</si>
  <si>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</si>
  <si>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</si>
  <si>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</si>
  <si>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</si>
  <si>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</si>
  <si>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</si>
  <si>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</si>
  <si>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</si>
  <si>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</si>
  <si>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</si>
  <si>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</si>
  <si>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</si>
  <si>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</si>
  <si>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</si>
  <si>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</si>
  <si>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</si>
  <si>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</si>
  <si>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</si>
  <si>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</si>
  <si>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</si>
  <si>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</si>
  <si>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</si>
  <si>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</si>
  <si>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</si>
  <si>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</si>
  <si>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</si>
  <si>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</si>
  <si>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</si>
  <si>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</si>
  <si>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</si>
  <si>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</si>
  <si>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</si>
  <si>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</si>
  <si>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</si>
  <si>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</si>
  <si>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</si>
  <si>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</si>
  <si>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</si>
  <si>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</si>
  <si>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</si>
  <si>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</si>
  <si>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</si>
  <si>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</si>
  <si>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</si>
  <si>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</si>
  <si>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</si>
  <si>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</si>
  <si>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</si>
  <si>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</si>
  <si>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</si>
  <si>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</si>
  <si>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</si>
  <si>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</si>
  <si>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</si>
  <si>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</si>
  <si>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</si>
  <si>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</si>
  <si>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</si>
  <si>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</si>
  <si>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</si>
  <si>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</si>
  <si>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</si>
  <si>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</si>
  <si>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</si>
  <si>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</si>
  <si>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</si>
  <si>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</si>
  <si>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</si>
  <si>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</si>
  <si>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</si>
  <si>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</si>
  <si>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</si>
  <si>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</si>
  <si>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</si>
  <si>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</si>
  <si>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</si>
  <si>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</si>
  <si>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</si>
  <si>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</si>
  <si>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</si>
  <si>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</si>
  <si>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</si>
  <si>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</si>
  <si>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</si>
  <si>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</si>
  <si>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</si>
  <si>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</si>
  <si>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</si>
  <si>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</si>
  <si>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</si>
  <si>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</si>
  <si>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</si>
  <si>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</si>
  <si>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</si>
  <si>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</si>
  <si>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</si>
  <si>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</si>
  <si>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</si>
  <si>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</si>
  <si>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</si>
  <si>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</si>
  <si>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</si>
  <si>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</si>
  <si>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</si>
  <si>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</si>
  <si>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</si>
  <si>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</si>
  <si>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</si>
  <si>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</si>
  <si>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</si>
  <si>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</si>
  <si>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</si>
  <si>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</si>
  <si>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</si>
  <si>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</si>
  <si>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</si>
  <si>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</si>
  <si>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</si>
  <si>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</si>
  <si>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</si>
  <si>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</si>
  <si>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</si>
  <si>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</si>
  <si>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</si>
  <si>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</si>
  <si>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</si>
  <si>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</si>
  <si>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</si>
  <si>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</si>
  <si>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</si>
  <si>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</si>
  <si>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</si>
  <si>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</si>
  <si>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</si>
  <si>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</si>
  <si>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</si>
  <si>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</si>
  <si>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</si>
  <si>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</si>
  <si>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</si>
  <si>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</si>
  <si>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</si>
  <si>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</si>
  <si>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</si>
  <si>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</si>
  <si>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</si>
  <si>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</si>
  <si>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</si>
  <si>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</si>
  <si>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</si>
  <si>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</si>
  <si>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</si>
  <si>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</si>
  <si>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</si>
  <si>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</si>
  <si>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</si>
  <si>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</si>
  <si>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</si>
  <si>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</si>
  <si>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</si>
  <si>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</si>
  <si>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</si>
  <si>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</si>
  <si>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</si>
  <si>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</si>
  <si>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</si>
  <si>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</si>
  <si>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</si>
  <si>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</si>
  <si>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</si>
  <si>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</si>
  <si>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</si>
  <si>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</si>
  <si>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</si>
  <si>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</si>
  <si>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</si>
  <si>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</si>
  <si>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</si>
  <si>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</si>
  <si>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</si>
  <si>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</si>
  <si>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</si>
  <si>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</si>
  <si>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</si>
  <si>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</si>
  <si>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</si>
  <si>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</si>
  <si>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</si>
  <si>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</si>
  <si>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</si>
  <si>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</si>
  <si>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</si>
  <si>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</si>
  <si>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</si>
  <si>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</si>
  <si>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</si>
  <si>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</si>
  <si>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</si>
  <si>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</si>
  <si>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</si>
  <si>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</si>
  <si>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</si>
  <si>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</si>
  <si>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</si>
  <si>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</si>
  <si>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</si>
  <si>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</si>
  <si>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</si>
  <si>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</si>
  <si>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</si>
  <si>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</si>
  <si>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</si>
  <si>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</si>
  <si>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</si>
  <si>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</si>
  <si>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</si>
  <si>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</si>
  <si>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</si>
  <si>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</si>
  <si>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</si>
  <si>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</si>
  <si>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</si>
  <si>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</si>
  <si>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</si>
  <si>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</si>
  <si>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</si>
  <si>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</si>
  <si>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</si>
  <si>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</si>
  <si>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</si>
  <si>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</si>
  <si>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</si>
  <si>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</si>
  <si>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</si>
  <si>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</si>
  <si>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</si>
  <si>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</si>
  <si>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</si>
  <si>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</si>
  <si>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</si>
  <si>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</si>
  <si>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</si>
  <si>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</si>
  <si>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</si>
  <si>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</si>
  <si>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</si>
  <si>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</si>
  <si>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</si>
  <si>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</si>
  <si>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</si>
  <si>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</si>
  <si>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</si>
  <si>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</si>
  <si>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</si>
  <si>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</si>
  <si>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</si>
  <si>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</si>
  <si>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</si>
  <si>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</si>
  <si>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</si>
  <si>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</si>
  <si>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</si>
  <si>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</si>
  <si>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</si>
  <si>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</si>
  <si>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</si>
  <si>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</si>
  <si>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</si>
  <si>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</si>
  <si>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</si>
  <si>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</si>
  <si>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</si>
  <si>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</si>
  <si>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</si>
  <si>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</si>
  <si>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</si>
  <si>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</si>
  <si>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</si>
  <si>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</si>
  <si>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</si>
  <si>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</si>
  <si>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</si>
  <si>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</si>
  <si>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</si>
  <si>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</si>
  <si>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</si>
  <si>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</si>
  <si>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</si>
  <si>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</si>
  <si>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</si>
  <si>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</si>
  <si>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</si>
  <si>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</si>
  <si>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</si>
  <si>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</si>
  <si>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</si>
  <si>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</si>
  <si>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</si>
  <si>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</si>
  <si>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</si>
  <si>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</si>
  <si>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</si>
  <si>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</si>
  <si>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</si>
  <si>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</si>
  <si>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</si>
  <si>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</si>
  <si>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</si>
  <si>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</si>
  <si>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</si>
  <si>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</si>
  <si>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</si>
  <si>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</si>
  <si>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</si>
  <si>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</si>
  <si>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</si>
  <si>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</si>
  <si>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</si>
  <si>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</si>
  <si>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</si>
  <si>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</si>
  <si>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</si>
  <si>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</si>
  <si>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</si>
  <si>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</si>
  <si>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</si>
  <si>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</si>
  <si>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</si>
  <si>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</si>
  <si>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</si>
  <si>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</si>
  <si>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</si>
  <si>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</si>
  <si>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</si>
  <si>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</si>
  <si>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</si>
  <si>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</si>
  <si>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</si>
  <si>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</si>
  <si>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</si>
  <si>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</si>
  <si>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</si>
  <si>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</si>
  <si>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</si>
  <si>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</si>
  <si>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</si>
  <si>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</si>
  <si>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</si>
  <si>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</si>
  <si>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</si>
  <si>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</si>
  <si>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</si>
  <si>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</si>
  <si>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</si>
  <si>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</si>
  <si>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</si>
  <si>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</si>
  <si>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</si>
  <si>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</si>
  <si>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</si>
  <si>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</si>
  <si>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</si>
  <si>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</si>
  <si>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</si>
  <si>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</si>
  <si>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</si>
  <si>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</si>
  <si>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</si>
  <si>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</si>
  <si>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</si>
  <si>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</si>
  <si>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</si>
  <si>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</si>
  <si>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</si>
  <si>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</si>
  <si>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</si>
  <si>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</si>
  <si>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</si>
  <si>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</si>
  <si>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</si>
  <si>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</si>
  <si>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</si>
  <si>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</si>
  <si>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</si>
  <si>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</si>
  <si>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</si>
  <si>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</si>
  <si>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</si>
  <si>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</si>
  <si>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</si>
  <si>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</si>
  <si>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</si>
  <si>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</si>
  <si>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</si>
  <si>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</si>
  <si>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</si>
  <si>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</si>
  <si>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</si>
  <si>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</si>
  <si>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</si>
  <si>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</si>
  <si>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</si>
  <si>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</si>
  <si>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</si>
  <si>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</si>
  <si>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</si>
  <si>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</si>
  <si>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</si>
  <si>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</si>
  <si>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</si>
  <si>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</si>
  <si>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</si>
  <si>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</si>
  <si>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</si>
  <si>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</si>
  <si>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</si>
  <si>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</si>
  <si>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</si>
  <si>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</si>
  <si>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</si>
  <si>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</si>
  <si>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</si>
  <si>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</si>
  <si>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</si>
  <si>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</si>
  <si>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</si>
  <si>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</si>
  <si>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</si>
  <si>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</si>
  <si>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</si>
  <si>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</si>
  <si>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</si>
  <si>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</si>
  <si>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</si>
  <si>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</si>
  <si>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</si>
  <si>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</si>
  <si>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</si>
  <si>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</si>
  <si>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</si>
  <si>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</si>
  <si>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</si>
  <si>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</si>
  <si>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</si>
  <si>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</si>
  <si>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</si>
  <si>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</si>
  <si>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</si>
  <si>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</si>
  <si>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</si>
  <si>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</si>
  <si>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</si>
  <si>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</si>
  <si>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</si>
  <si>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</si>
  <si>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</si>
  <si>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</si>
  <si>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</si>
  <si>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</si>
  <si>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</si>
  <si>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</si>
  <si>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</si>
  <si>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</si>
  <si>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</si>
  <si>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</si>
  <si>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</si>
  <si>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</si>
  <si>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</si>
  <si>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</si>
  <si>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</si>
  <si>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</si>
  <si>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</si>
  <si>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</si>
  <si>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</si>
  <si>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</si>
  <si>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</si>
  <si>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</si>
  <si>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</si>
  <si>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</si>
  <si>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</si>
  <si>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</si>
  <si>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</si>
  <si>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</si>
  <si>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</si>
  <si>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</si>
  <si>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</si>
  <si>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</si>
  <si>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</si>
  <si>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</si>
  <si>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</si>
  <si>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</si>
  <si>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</si>
  <si>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</si>
  <si>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</si>
  <si>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</si>
  <si>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</si>
  <si>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</si>
  <si>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</si>
  <si>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</si>
  <si>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</si>
  <si>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</si>
  <si>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</si>
  <si>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</si>
  <si>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</si>
  <si>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</si>
  <si>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</si>
  <si>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</si>
  <si>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</si>
  <si>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</si>
  <si>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</si>
  <si>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</si>
  <si>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</si>
  <si>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</si>
  <si>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</si>
  <si>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</si>
  <si>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</si>
  <si>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</si>
  <si>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</si>
  <si>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</si>
  <si>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</si>
  <si>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</si>
  <si>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</si>
  <si>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</si>
  <si>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</si>
  <si>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</si>
  <si>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</si>
  <si>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</si>
  <si>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</si>
  <si>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</si>
  <si>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</si>
  <si>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</si>
  <si>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</si>
  <si>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</si>
  <si>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</si>
  <si>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</si>
  <si>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</si>
  <si>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</si>
  <si>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</si>
  <si>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</si>
  <si>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</si>
  <si>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</si>
  <si>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</si>
  <si>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</si>
  <si>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</si>
  <si>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</si>
  <si>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</si>
  <si>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</si>
  <si>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</si>
  <si>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</si>
  <si>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</si>
  <si>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</si>
  <si>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</si>
  <si>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</si>
  <si>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</si>
  <si>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</si>
  <si>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</si>
  <si>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</si>
  <si>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</si>
  <si>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</si>
  <si>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</si>
  <si>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</si>
  <si>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</si>
  <si>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</si>
  <si>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</si>
  <si>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</si>
  <si>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</si>
  <si>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</si>
  <si>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</si>
  <si>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</si>
  <si>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</si>
  <si>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</si>
  <si>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</si>
  <si>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</si>
  <si>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</si>
  <si>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</si>
  <si>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</si>
  <si>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</si>
  <si>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</si>
  <si>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</si>
  <si>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</si>
  <si>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</si>
  <si>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</si>
  <si>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</si>
  <si>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</si>
  <si>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</si>
  <si>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</si>
  <si>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</si>
  <si>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</si>
  <si>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</si>
  <si>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</si>
  <si>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</si>
  <si>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</si>
  <si>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</si>
  <si>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</si>
  <si>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</si>
  <si>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</si>
  <si>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</si>
  <si>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</si>
  <si>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</si>
  <si>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</si>
  <si>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</si>
  <si>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</si>
  <si>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</si>
  <si>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</si>
  <si>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</si>
  <si>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</si>
  <si>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</si>
  <si>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</si>
  <si>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</si>
  <si>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</si>
  <si>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</si>
  <si>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</si>
  <si>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</si>
  <si>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</si>
  <si>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</si>
  <si>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</si>
  <si>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</si>
  <si>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</si>
  <si>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</si>
  <si>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</si>
  <si>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</si>
  <si>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</si>
  <si>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</si>
  <si>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</si>
  <si>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</si>
  <si>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</si>
  <si>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</si>
  <si>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</si>
  <si>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</si>
  <si>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</si>
  <si>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</si>
  <si>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</si>
  <si>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</si>
  <si>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</si>
  <si>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</si>
  <si>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</si>
  <si>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</si>
  <si>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</si>
  <si>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</si>
  <si>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</si>
  <si>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</si>
  <si>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</si>
  <si>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</si>
  <si>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</si>
  <si>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</si>
  <si>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</si>
  <si>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</si>
  <si>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</si>
  <si>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</si>
  <si>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</si>
  <si>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</si>
  <si>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</si>
  <si>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</si>
  <si>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</si>
  <si>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</si>
  <si>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</si>
  <si>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</si>
  <si>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</si>
  <si>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</si>
  <si>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</si>
  <si>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</si>
  <si>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</si>
  <si>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</si>
  <si>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</si>
  <si>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</si>
  <si>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</si>
  <si>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</si>
  <si>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</si>
  <si>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</si>
  <si>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</si>
  <si>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</si>
  <si>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</si>
  <si>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</si>
  <si>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</si>
  <si>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</si>
  <si>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</si>
  <si>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</si>
  <si>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</si>
  <si>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</si>
  <si>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</si>
  <si>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</si>
  <si>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</si>
  <si>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</si>
  <si>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</si>
  <si>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</si>
  <si>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</si>
  <si>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</si>
  <si>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</si>
  <si>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</si>
  <si>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</si>
  <si>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</si>
  <si>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</si>
  <si>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</si>
  <si>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</si>
  <si>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</si>
  <si>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</si>
  <si>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</si>
  <si>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</si>
  <si>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</si>
  <si>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</si>
  <si>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</si>
  <si>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</si>
  <si>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</si>
  <si>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</si>
  <si>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</si>
  <si>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</si>
  <si>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</si>
  <si>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</si>
  <si>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</si>
  <si>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</si>
  <si>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</si>
  <si>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</si>
  <si>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</si>
  <si>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</si>
  <si>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</si>
  <si>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</si>
  <si>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</si>
  <si>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</si>
  <si>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</si>
  <si>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</si>
  <si>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</si>
  <si>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</si>
  <si>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</si>
  <si>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</si>
  <si>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</si>
  <si>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</si>
  <si>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</si>
  <si>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</si>
  <si>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</si>
  <si>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</si>
  <si>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</si>
  <si>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</si>
  <si>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</si>
  <si>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</si>
  <si>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</si>
  <si>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</si>
  <si>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</si>
  <si>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</si>
  <si>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</si>
  <si>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</si>
  <si>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</si>
  <si>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</si>
  <si>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</si>
  <si>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</si>
  <si>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</si>
  <si>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</si>
  <si>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</si>
  <si>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</si>
  <si>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</si>
  <si>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</si>
  <si>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</si>
  <si>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</si>
  <si>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</si>
  <si>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</si>
  <si>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</si>
  <si>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</si>
  <si>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</si>
  <si>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</si>
  <si>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</si>
  <si>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</si>
  <si>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</si>
  <si>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</si>
  <si>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</si>
  <si>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</si>
  <si>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</si>
  <si>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</si>
  <si>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</si>
  <si>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</si>
  <si>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</si>
  <si>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</si>
  <si>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</si>
  <si>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</si>
  <si>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</si>
  <si>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</si>
  <si>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</si>
  <si>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</si>
  <si>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</si>
  <si>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</si>
  <si>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</si>
  <si>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</si>
  <si>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</si>
  <si>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</si>
  <si>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</si>
  <si>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</si>
  <si>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</si>
  <si>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</si>
  <si>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</si>
  <si>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</si>
  <si>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</si>
  <si>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</si>
  <si>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</si>
  <si>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</si>
  <si>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</si>
  <si>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</si>
  <si>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</si>
  <si>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</si>
  <si>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</si>
  <si>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</si>
  <si>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</si>
  <si>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</si>
  <si>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</si>
  <si>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</si>
  <si>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</si>
  <si>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</si>
  <si>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</si>
  <si>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</si>
  <si>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</si>
  <si>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</si>
  <si>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</si>
  <si>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</si>
  <si>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</si>
  <si>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</si>
  <si>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</si>
  <si>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</si>
  <si>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</si>
  <si>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</si>
  <si>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</si>
  <si>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</si>
  <si>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</si>
  <si>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</si>
  <si>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</si>
  <si>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</si>
  <si>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</si>
  <si>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</si>
  <si>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</si>
  <si>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</si>
  <si>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</si>
  <si>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</si>
  <si>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</si>
  <si>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</si>
  <si>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</si>
  <si>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</si>
  <si>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</si>
  <si>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</si>
  <si>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</si>
  <si>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</si>
  <si>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</si>
  <si>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</si>
  <si>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</si>
  <si>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</si>
  <si>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</si>
  <si>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</si>
  <si>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</si>
  <si>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</si>
  <si>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</si>
  <si>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</si>
  <si>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</si>
  <si>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</si>
  <si>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</si>
  <si>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</si>
  <si>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</si>
  <si>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</si>
  <si>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</si>
  <si>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</si>
  <si>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</si>
  <si>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</si>
  <si>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</si>
  <si>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</si>
  <si>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</si>
  <si>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</si>
  <si>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</si>
  <si>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</si>
  <si>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</si>
  <si>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</si>
  <si>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</si>
  <si>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</si>
  <si>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</si>
  <si>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</si>
  <si>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</si>
  <si>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</si>
  <si>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</si>
  <si>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</si>
  <si>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</si>
  <si>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</si>
  <si>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</si>
  <si>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</si>
  <si>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</si>
  <si>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</si>
  <si>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</si>
  <si>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</si>
  <si>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</si>
  <si>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</si>
  <si>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</si>
  <si>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</si>
  <si>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</si>
  <si>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</si>
  <si>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</si>
  <si>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</si>
  <si>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</si>
  <si>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</si>
  <si>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</si>
  <si>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</si>
  <si>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</si>
  <si>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</si>
  <si>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</si>
  <si>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</si>
  <si>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</si>
  <si>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</si>
  <si>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</si>
  <si>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</si>
  <si>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</si>
  <si>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</si>
  <si>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</si>
  <si>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</si>
  <si>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</si>
  <si>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</si>
  <si>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</si>
  <si>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</si>
  <si>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</si>
  <si>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</si>
  <si>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</si>
  <si>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</si>
  <si>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</si>
  <si>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</si>
  <si>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</si>
  <si>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</si>
  <si>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</si>
  <si>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</si>
  <si>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</si>
  <si>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</si>
  <si>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</si>
  <si>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</si>
  <si>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</si>
  <si>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</si>
  <si>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</si>
  <si>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</si>
  <si>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</si>
  <si>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</si>
  <si>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</si>
  <si>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</si>
  <si>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</si>
  <si>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</si>
  <si>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</si>
  <si>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</si>
  <si>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</si>
  <si>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</si>
  <si>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</si>
  <si>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</si>
  <si>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</si>
  <si>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</si>
  <si>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</si>
  <si>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</si>
  <si>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</si>
  <si>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</si>
  <si>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</si>
  <si>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</si>
  <si>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</si>
  <si>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</si>
  <si>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</si>
  <si>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</si>
  <si>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</si>
  <si>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</si>
  <si>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</si>
  <si>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</si>
  <si>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</si>
  <si>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</si>
  <si>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</si>
  <si>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</si>
  <si>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</si>
  <si>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</si>
  <si>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</si>
  <si>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</si>
  <si>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</si>
  <si>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</si>
  <si>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</si>
  <si>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</si>
  <si>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</si>
  <si>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</si>
  <si>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</si>
  <si>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</si>
  <si>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</si>
  <si>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</si>
  <si>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</si>
  <si>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</si>
  <si>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</si>
  <si>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</si>
  <si>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</si>
  <si>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</si>
  <si>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</si>
  <si>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</si>
  <si>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</si>
  <si>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</si>
  <si>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</si>
  <si>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</si>
  <si>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</si>
  <si>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</si>
  <si>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</si>
  <si>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</si>
  <si>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</si>
  <si>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</si>
  <si>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</si>
  <si>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</si>
  <si>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</si>
  <si>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</si>
  <si>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</si>
  <si>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</si>
  <si>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</si>
  <si>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</si>
  <si>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</si>
  <si>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</si>
  <si>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</si>
  <si>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</si>
  <si>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</si>
  <si>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</si>
  <si>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</si>
  <si>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</si>
  <si>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</si>
  <si>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</si>
  <si>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</si>
  <si>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</si>
  <si>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</si>
  <si>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</si>
  <si>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</si>
  <si>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</si>
  <si>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</si>
  <si>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</si>
  <si>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</si>
  <si>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</si>
  <si>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</si>
  <si>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</si>
  <si>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</si>
  <si>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</si>
  <si>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</si>
  <si>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</si>
  <si>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</si>
  <si>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</si>
  <si>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</si>
  <si>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</si>
  <si>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</si>
  <si>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</si>
  <si>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</si>
  <si>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</si>
  <si>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</si>
  <si>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</si>
  <si>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</si>
  <si>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</si>
  <si>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</si>
  <si>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</si>
  <si>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</si>
  <si>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</si>
  <si>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</si>
  <si>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</si>
  <si>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</si>
  <si>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</si>
  <si>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</si>
  <si>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</si>
  <si>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</si>
  <si>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</si>
  <si>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</si>
  <si>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</si>
  <si>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</si>
  <si>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</si>
  <si>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</si>
  <si>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</si>
  <si>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</si>
  <si>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</si>
  <si>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</si>
  <si>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</si>
  <si>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</si>
  <si>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</si>
  <si>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</si>
  <si>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</si>
  <si>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</si>
  <si>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</si>
  <si>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</si>
  <si>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</si>
  <si>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</si>
  <si>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</si>
  <si>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</si>
  <si>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</si>
  <si>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</si>
  <si>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</si>
  <si>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</si>
  <si>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</si>
  <si>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</si>
  <si>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</si>
  <si>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</si>
  <si>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</si>
  <si>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</si>
  <si>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</si>
  <si>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</si>
  <si>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</si>
  <si>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</si>
  <si>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</si>
  <si>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</si>
  <si>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</si>
  <si>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</si>
  <si>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</si>
  <si>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</si>
  <si>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</si>
  <si>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</si>
  <si>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</si>
  <si>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</si>
  <si>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</si>
  <si>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</si>
  <si>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</si>
  <si>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</si>
  <si>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</si>
  <si>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</si>
  <si>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</si>
  <si>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</si>
  <si>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</si>
  <si>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</si>
  <si>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</si>
  <si>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</si>
  <si>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</si>
  <si>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</si>
  <si>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</si>
  <si>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</si>
  <si>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</si>
  <si>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</si>
  <si>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</si>
  <si>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</si>
  <si>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</si>
  <si>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</si>
  <si>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</si>
  <si>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</si>
  <si>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</si>
  <si>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</si>
  <si>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</si>
  <si>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</si>
  <si>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</si>
  <si>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</si>
  <si>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</si>
  <si>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</si>
  <si>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</si>
  <si>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</si>
  <si>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</si>
  <si>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</si>
  <si>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</si>
  <si>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</si>
  <si>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</si>
  <si>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</si>
  <si>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</si>
  <si>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</si>
  <si>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</si>
  <si>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</si>
  <si>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</si>
  <si>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</si>
  <si>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</si>
  <si>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</si>
  <si>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</si>
  <si>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</si>
  <si>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</si>
  <si>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</si>
  <si>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</si>
  <si>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</si>
  <si>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</si>
  <si>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</si>
  <si>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</si>
  <si>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</si>
  <si>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</si>
  <si>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</si>
  <si>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</si>
  <si>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</si>
  <si>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</si>
  <si>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</si>
  <si>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</si>
  <si>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</si>
  <si>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</si>
  <si>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</si>
  <si>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</si>
  <si>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</si>
  <si>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</si>
  <si>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</si>
  <si>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</si>
  <si>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</si>
  <si>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</si>
  <si>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</si>
  <si>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</si>
  <si>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</si>
  <si>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</si>
  <si>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</si>
  <si>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</si>
  <si>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</si>
  <si>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</si>
  <si>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</si>
  <si>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</si>
  <si>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</si>
  <si>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</si>
  <si>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</si>
  <si>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</si>
  <si>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</si>
  <si>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</si>
  <si>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</si>
  <si>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</si>
  <si>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</si>
  <si>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</si>
  <si>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</si>
  <si>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</si>
  <si>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</si>
  <si>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</si>
  <si>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</si>
  <si>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</si>
  <si>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</si>
  <si>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</si>
  <si>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</si>
  <si>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</si>
  <si>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</si>
  <si>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</si>
  <si>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</si>
  <si>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</si>
  <si>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</si>
  <si>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</si>
  <si>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</si>
  <si>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</si>
  <si>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</si>
  <si>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</si>
  <si>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</si>
  <si>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</si>
  <si>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</si>
  <si>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</si>
  <si>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</si>
  <si>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</si>
  <si>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</si>
  <si>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</si>
  <si>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</si>
  <si>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</si>
  <si>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</si>
  <si>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</si>
  <si>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</si>
  <si>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</si>
  <si>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</si>
  <si>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</si>
  <si>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</si>
  <si>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</si>
  <si>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</si>
  <si>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</si>
  <si>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</si>
  <si>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</si>
  <si>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</si>
  <si>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</si>
  <si>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</si>
  <si>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</si>
  <si>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</si>
  <si>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</si>
  <si>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</si>
  <si>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</si>
  <si>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</si>
  <si>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</si>
  <si>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</si>
  <si>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</si>
  <si>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</si>
  <si>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</si>
  <si>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</si>
  <si>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</si>
  <si>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</si>
  <si>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</si>
  <si>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</si>
  <si>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</si>
  <si>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</si>
  <si>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</si>
  <si>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</si>
  <si>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</si>
  <si>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</si>
  <si>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</si>
  <si>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</si>
  <si>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</si>
  <si>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</si>
  <si>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</si>
  <si>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</si>
  <si>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</si>
  <si>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</si>
  <si>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</si>
  <si>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</si>
  <si>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</si>
  <si>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</si>
  <si>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</si>
  <si>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</si>
  <si>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</si>
  <si>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</si>
  <si>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</si>
  <si>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</si>
  <si>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</si>
  <si>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</si>
  <si>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</si>
  <si>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</si>
  <si>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</si>
  <si>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</si>
  <si>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</si>
  <si>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</si>
  <si>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</si>
  <si>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</si>
  <si>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</si>
  <si>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</si>
  <si>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</si>
  <si>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</si>
  <si>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</si>
  <si>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</si>
  <si>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</si>
  <si>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</si>
  <si>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</si>
  <si>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</si>
  <si>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</si>
  <si>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</si>
  <si>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</si>
  <si>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</si>
  <si>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</si>
  <si>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</si>
  <si>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</si>
  <si>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</si>
  <si>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</si>
  <si>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</si>
  <si>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</si>
  <si>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</si>
  <si>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</si>
  <si>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</si>
  <si>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</si>
  <si>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</si>
  <si>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</si>
  <si>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</si>
  <si>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</si>
  <si>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</si>
  <si>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</si>
  <si>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</si>
  <si>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</si>
  <si>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</si>
  <si>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</si>
  <si>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</si>
  <si>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</si>
  <si>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</si>
  <si>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</si>
  <si>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</si>
  <si>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</si>
  <si>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</si>
  <si>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</si>
  <si>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</si>
  <si>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</si>
  <si>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</si>
  <si>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</si>
  <si>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</si>
  <si>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</si>
  <si>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</si>
  <si>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</si>
  <si>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</si>
  <si>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</si>
  <si>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</si>
  <si>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</si>
  <si>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</si>
  <si>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</si>
  <si>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</si>
  <si>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</si>
  <si>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</si>
  <si>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</si>
  <si>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</si>
  <si>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</si>
  <si>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</si>
  <si>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</si>
  <si>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</si>
  <si>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</si>
  <si>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</si>
  <si>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</si>
  <si>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</si>
  <si>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</si>
  <si>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</si>
  <si>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</si>
  <si>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</si>
  <si>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</si>
  <si>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</si>
  <si>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</si>
  <si>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</si>
  <si>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</si>
  <si>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</si>
  <si>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</si>
  <si>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</si>
  <si>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</si>
  <si>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</si>
  <si>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</si>
  <si>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</si>
  <si>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</si>
  <si>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</si>
  <si>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</si>
  <si>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</si>
  <si>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</si>
  <si>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</si>
  <si>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</si>
  <si>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</si>
  <si>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</si>
  <si>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</si>
  <si>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</si>
  <si>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</si>
  <si>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</si>
  <si>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</si>
  <si>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</si>
  <si>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</si>
  <si>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</si>
  <si>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</si>
  <si>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</si>
  <si>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</si>
  <si>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</si>
  <si>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</si>
  <si>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</si>
  <si>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</si>
  <si>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</si>
  <si>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</si>
  <si>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</si>
  <si>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</si>
  <si>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</si>
  <si>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</si>
  <si>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</si>
  <si>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</si>
  <si>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</si>
  <si>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</si>
  <si>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</si>
  <si>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</si>
  <si>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</si>
  <si>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</si>
  <si>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</si>
  <si>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</si>
  <si>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</si>
  <si>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</si>
  <si>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</si>
  <si>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</si>
  <si>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</si>
  <si>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</si>
  <si>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</si>
  <si>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</si>
  <si>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</si>
  <si>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</si>
  <si>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</si>
  <si>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</si>
  <si>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</si>
  <si>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</si>
  <si>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</si>
  <si>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</si>
  <si>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</si>
  <si>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</si>
  <si>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</si>
  <si>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</si>
  <si>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</si>
  <si>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</si>
  <si>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</si>
  <si>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</si>
  <si>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</si>
  <si>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</si>
  <si>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</si>
  <si>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</si>
  <si>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</si>
  <si>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</si>
  <si>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</si>
  <si>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</si>
  <si>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</si>
  <si>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</si>
  <si>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</si>
  <si>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</si>
  <si>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</si>
  <si>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</si>
  <si>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</si>
  <si>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</si>
  <si>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</si>
  <si>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</si>
  <si>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</si>
  <si>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</si>
  <si>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</si>
  <si>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</si>
  <si>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</si>
  <si>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</si>
  <si>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</si>
  <si>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</si>
  <si>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</si>
  <si>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</si>
  <si>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</si>
  <si>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</si>
  <si>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</si>
  <si>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</si>
  <si>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</si>
  <si>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</si>
  <si>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</si>
  <si>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</si>
  <si>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</si>
  <si>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</si>
  <si>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</si>
  <si>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</si>
  <si>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</si>
  <si>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</si>
  <si>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</si>
  <si>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</si>
  <si>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</si>
  <si>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</si>
  <si>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</si>
  <si>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</si>
  <si>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</si>
  <si>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</si>
  <si>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</si>
  <si>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</si>
  <si>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</si>
  <si>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</si>
  <si>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</si>
  <si>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</si>
  <si>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</si>
  <si>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</si>
  <si>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</si>
  <si>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</si>
  <si>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</si>
  <si>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</si>
  <si>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</si>
  <si>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</si>
  <si>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</si>
  <si>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</si>
  <si>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</si>
  <si>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</si>
  <si>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</si>
  <si>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</si>
  <si>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</si>
  <si>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</si>
  <si>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</si>
  <si>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</si>
  <si>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</si>
  <si>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</si>
  <si>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</si>
  <si>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</si>
  <si>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</si>
  <si>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</si>
  <si>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</si>
  <si>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</si>
  <si>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</si>
  <si>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</si>
  <si>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</si>
  <si>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</si>
  <si>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</si>
  <si>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</si>
  <si>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</si>
  <si>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</si>
  <si>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</si>
  <si>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</si>
  <si>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</si>
  <si>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</si>
  <si>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</si>
  <si>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</si>
  <si>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</si>
  <si>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</si>
  <si>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</si>
  <si>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</si>
  <si>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</si>
  <si>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</si>
  <si>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</si>
  <si>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</si>
  <si>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</si>
  <si>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</si>
  <si>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</si>
  <si>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</si>
  <si>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</si>
  <si>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</si>
  <si>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</si>
  <si>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</si>
  <si>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</si>
  <si>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</si>
  <si>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</si>
  <si>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</si>
  <si>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</si>
  <si>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</si>
  <si>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</si>
  <si>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</si>
  <si>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</si>
  <si>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</si>
  <si>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</si>
  <si>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</si>
  <si>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</si>
  <si>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</si>
  <si>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</si>
  <si>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</si>
  <si>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</si>
  <si>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</si>
  <si>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</si>
  <si>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</si>
  <si>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</si>
  <si>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</si>
  <si>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</si>
  <si>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</si>
  <si>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</si>
  <si>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</si>
  <si>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</si>
  <si>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</si>
  <si>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</si>
  <si>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</si>
  <si>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</si>
  <si>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</si>
  <si>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</si>
  <si>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</si>
  <si>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</si>
  <si>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</si>
  <si>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</si>
  <si>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</si>
  <si>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</si>
  <si>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</si>
  <si>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</si>
  <si>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</si>
  <si>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</si>
  <si>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</si>
  <si>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</si>
  <si>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</si>
  <si>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</si>
  <si>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</si>
  <si>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</si>
  <si>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</si>
  <si>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</si>
  <si>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</si>
  <si>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</si>
  <si>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</si>
  <si>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</si>
  <si>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</si>
  <si>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</si>
  <si>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</si>
  <si>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</si>
  <si>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</si>
  <si>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</si>
  <si>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</si>
  <si>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</si>
  <si>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</si>
  <si>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</si>
  <si>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</si>
  <si>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</si>
  <si>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</si>
  <si>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</si>
  <si>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</si>
  <si>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</si>
  <si>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</si>
  <si>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</si>
  <si>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</si>
  <si>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</si>
  <si>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</si>
  <si>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</si>
  <si>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</si>
  <si>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</si>
  <si>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</si>
  <si>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</si>
  <si>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</si>
  <si>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</si>
  <si>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</si>
  <si>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</si>
  <si>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</si>
  <si>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</si>
  <si>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</si>
  <si>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</si>
  <si>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</si>
  <si>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</si>
  <si>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</si>
  <si>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</si>
  <si>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</si>
  <si>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</si>
  <si>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</si>
  <si>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</si>
  <si>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</si>
  <si>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</si>
  <si>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</si>
  <si>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</si>
  <si>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</si>
  <si>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</si>
  <si>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</si>
  <si>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</si>
  <si>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</si>
  <si>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</si>
  <si>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</si>
  <si>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</si>
  <si>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</si>
  <si>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</si>
  <si>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</si>
  <si>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</si>
  <si>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</si>
  <si>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</si>
  <si>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</si>
  <si>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</si>
  <si>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</si>
  <si>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</si>
  <si>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</si>
  <si>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</si>
  <si>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</si>
  <si>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</si>
  <si>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</si>
  <si>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</si>
  <si>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</si>
  <si>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</si>
  <si>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</si>
  <si>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</si>
  <si>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</si>
  <si>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</si>
  <si>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</si>
  <si>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</si>
  <si>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</si>
  <si>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</si>
  <si>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</si>
  <si>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</si>
  <si>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</si>
  <si>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</si>
  <si>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</si>
  <si>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</si>
  <si>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</si>
  <si>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</si>
  <si>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</si>
  <si>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</si>
  <si>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</si>
  <si>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</si>
  <si>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</si>
  <si>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</si>
  <si>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</si>
  <si>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</si>
  <si>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</si>
  <si>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</si>
  <si>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</si>
  <si>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</si>
  <si>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</si>
  <si>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</si>
  <si>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</si>
  <si>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</si>
  <si>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</si>
  <si>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</si>
  <si>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</si>
  <si>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</si>
  <si>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</si>
  <si>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</si>
  <si>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</si>
  <si>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</si>
  <si>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</si>
  <si>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</si>
  <si>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</si>
  <si>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</si>
  <si>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</si>
  <si>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</si>
  <si>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</si>
  <si>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</si>
  <si>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</si>
  <si>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</si>
  <si>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</si>
  <si>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</si>
  <si>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</si>
  <si>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</si>
  <si>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</si>
  <si>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</si>
  <si>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</si>
  <si>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</si>
  <si>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</si>
  <si>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</si>
  <si>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</si>
  <si>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</si>
  <si>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</si>
  <si>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</si>
  <si>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</si>
  <si>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</si>
  <si>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</si>
  <si>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</si>
  <si>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</si>
  <si>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</si>
  <si>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</si>
  <si>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</si>
  <si>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</si>
  <si>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</si>
  <si>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</si>
  <si>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</si>
  <si>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</si>
  <si>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</si>
  <si>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</si>
  <si>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</si>
  <si>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</si>
  <si>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</si>
  <si>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</si>
  <si>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</si>
  <si>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</si>
  <si>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</si>
  <si>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</si>
  <si>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</si>
  <si>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</si>
  <si>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</si>
  <si>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</si>
  <si>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</si>
  <si>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</si>
  <si>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</si>
  <si>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</si>
  <si>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</si>
  <si>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</si>
  <si>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</si>
  <si>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</si>
  <si>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</si>
  <si>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</si>
  <si>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</si>
  <si>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</si>
  <si>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</si>
  <si>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</si>
  <si>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</si>
  <si>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</si>
  <si>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</si>
  <si>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</si>
  <si>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</si>
  <si>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</si>
  <si>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</si>
  <si>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</si>
  <si>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</si>
  <si>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</si>
  <si>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</si>
  <si>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</si>
  <si>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</si>
  <si>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</si>
  <si>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</si>
  <si>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</si>
  <si>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</si>
  <si>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</si>
  <si>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</si>
  <si>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</si>
  <si>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</si>
  <si>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</si>
  <si>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</si>
  <si>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</si>
  <si>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</si>
  <si>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</si>
  <si>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</si>
  <si>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</si>
  <si>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</si>
  <si>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</si>
  <si>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</si>
  <si>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</si>
  <si>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</si>
  <si>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</si>
  <si>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</si>
  <si>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</si>
  <si>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</si>
  <si>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</si>
  <si>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</si>
  <si>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</si>
  <si>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</si>
  <si>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</si>
  <si>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</si>
  <si>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</si>
  <si>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</si>
  <si>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</si>
  <si>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</si>
  <si>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</si>
  <si>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</si>
  <si>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</si>
  <si>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</si>
  <si>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</si>
  <si>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</si>
  <si>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</si>
  <si>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</si>
  <si>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</si>
  <si>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</si>
  <si>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</si>
  <si>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</si>
  <si>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</si>
  <si>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</si>
  <si>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</si>
  <si>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</si>
  <si>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</si>
  <si>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</si>
  <si>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</si>
  <si>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</si>
  <si>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</si>
  <si>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</si>
  <si>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</si>
  <si>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</si>
  <si>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</si>
  <si>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</si>
  <si>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</si>
  <si>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</si>
  <si>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</si>
  <si>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</si>
  <si>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</si>
  <si>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</si>
  <si>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</si>
  <si>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</si>
  <si>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</si>
  <si>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</si>
  <si>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</si>
  <si>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</si>
  <si>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</si>
  <si>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</si>
  <si>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</si>
  <si>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</si>
  <si>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</si>
  <si>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</si>
  <si>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</si>
  <si>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</si>
  <si>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</si>
  <si>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</si>
  <si>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</si>
  <si>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</si>
  <si>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</si>
  <si>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</si>
  <si>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</si>
  <si>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</si>
  <si>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</si>
  <si>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</si>
  <si>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</si>
  <si>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</si>
  <si>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</si>
  <si>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</si>
  <si>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</si>
  <si>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</si>
  <si>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</si>
  <si>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</si>
  <si>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</si>
  <si>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</si>
  <si>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</si>
  <si>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</si>
  <si>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</si>
  <si>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</si>
  <si>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</si>
  <si>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</si>
  <si>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</si>
  <si>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</si>
  <si>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</si>
  <si>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</si>
  <si>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</si>
  <si>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</si>
  <si>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</si>
  <si>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</si>
  <si>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</si>
  <si>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</si>
  <si>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</si>
  <si>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</si>
  <si>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</si>
  <si>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</si>
  <si>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</si>
  <si>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</si>
  <si>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</si>
  <si>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</si>
  <si>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</si>
  <si>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</si>
  <si>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</si>
  <si>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</si>
  <si>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</si>
  <si>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</si>
  <si>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</si>
  <si>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</si>
  <si>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</si>
  <si>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</si>
  <si>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</si>
  <si>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</si>
  <si>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</si>
  <si>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</si>
  <si>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</si>
  <si>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</si>
  <si>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</si>
  <si>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</si>
  <si>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</si>
  <si>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</si>
  <si>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</si>
  <si>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</si>
  <si>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</si>
  <si>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</si>
  <si>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</si>
  <si>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</si>
  <si>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</si>
  <si>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</si>
  <si>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</si>
  <si>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</si>
  <si>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</si>
  <si>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</si>
  <si>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</si>
  <si>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</si>
  <si>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</si>
  <si>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</si>
  <si>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</si>
  <si>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</si>
  <si>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</si>
  <si>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</si>
  <si>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</si>
  <si>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</si>
  <si>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</si>
  <si>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</si>
  <si>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</si>
  <si>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</si>
  <si>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</si>
  <si>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</si>
  <si>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</si>
  <si>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</si>
  <si>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</si>
  <si>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</si>
  <si>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</si>
  <si>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</si>
  <si>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</si>
  <si>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</si>
  <si>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</si>
  <si>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</si>
  <si>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</si>
  <si>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</si>
  <si>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</si>
  <si>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</si>
  <si>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</si>
  <si>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</si>
  <si>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</si>
  <si>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</si>
  <si>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</si>
  <si>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</si>
  <si>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</si>
  <si>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</si>
  <si>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</si>
  <si>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</si>
  <si>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</si>
  <si>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</si>
  <si>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</si>
  <si>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</si>
  <si>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</si>
  <si>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</si>
  <si>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</si>
  <si>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</si>
  <si>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</si>
  <si>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</si>
  <si>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</si>
  <si>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</si>
  <si>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</si>
  <si>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</si>
  <si>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</si>
  <si>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</si>
  <si>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</si>
  <si>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</si>
  <si>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</si>
  <si>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</si>
  <si>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</si>
  <si>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</si>
  <si>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</si>
  <si>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</si>
  <si>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</si>
  <si>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</si>
  <si>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</si>
  <si>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</si>
  <si>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</si>
  <si>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</si>
  <si>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</si>
  <si>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</si>
  <si>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</si>
  <si>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</si>
  <si>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</si>
  <si>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</si>
  <si>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</si>
  <si>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</si>
  <si>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</si>
  <si>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</si>
  <si>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</si>
  <si>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</si>
  <si>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</si>
  <si>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</si>
  <si>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</si>
  <si>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</si>
  <si>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</si>
  <si>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</si>
  <si>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</si>
  <si>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</si>
  <si>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</si>
  <si>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</si>
  <si>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</si>
  <si>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</si>
  <si>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</si>
  <si>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</si>
  <si>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</si>
  <si>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</si>
  <si>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</si>
  <si>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</si>
  <si>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</si>
  <si>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</si>
  <si>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</si>
  <si>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</si>
  <si>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</si>
  <si>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</si>
  <si>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</si>
  <si>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</si>
  <si>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</si>
  <si>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</si>
  <si>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</si>
  <si>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</si>
  <si>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</si>
  <si>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</si>
  <si>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</si>
  <si>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</si>
  <si>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</si>
  <si>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</si>
  <si>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</si>
  <si>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</si>
  <si>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</si>
  <si>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</si>
  <si>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</si>
  <si>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</si>
  <si>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</si>
  <si>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</si>
  <si>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</si>
  <si>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</si>
  <si>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</si>
  <si>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</si>
  <si>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</si>
  <si>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</si>
  <si>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</si>
  <si>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</si>
  <si>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</si>
  <si>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</si>
  <si>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</si>
  <si>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</si>
  <si>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</si>
  <si>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</si>
  <si>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</si>
  <si>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</si>
  <si>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</si>
  <si>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</si>
  <si>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</si>
  <si>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</si>
  <si>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</si>
  <si>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</si>
  <si>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</si>
  <si>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</si>
  <si>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</si>
  <si>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</si>
  <si>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</si>
  <si>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</si>
  <si>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</si>
  <si>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</si>
  <si>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</si>
  <si>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</si>
  <si>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</si>
  <si>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</si>
  <si>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</si>
  <si>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</si>
  <si>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</si>
  <si>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</si>
  <si>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</si>
  <si>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</si>
  <si>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</si>
  <si>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</si>
  <si>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</si>
  <si>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</si>
  <si>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</si>
  <si>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</si>
  <si>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</si>
  <si>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</si>
  <si>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</si>
  <si>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</si>
  <si>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</si>
  <si>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</si>
  <si>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</si>
  <si>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</si>
  <si>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</si>
  <si>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</si>
  <si>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</si>
  <si>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</si>
  <si>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</si>
  <si>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</si>
  <si>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</si>
  <si>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</si>
  <si>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</si>
  <si>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</si>
  <si>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</si>
  <si>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</si>
  <si>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</si>
  <si>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</si>
  <si>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</si>
  <si>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</si>
  <si>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</si>
  <si>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</si>
  <si>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</si>
  <si>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</si>
  <si>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</si>
  <si>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</si>
  <si>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</si>
  <si>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</si>
  <si>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</si>
  <si>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</si>
  <si>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</si>
  <si>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</si>
  <si>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</si>
  <si>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</si>
  <si>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</si>
  <si>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</si>
  <si>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</si>
  <si>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</si>
  <si>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</si>
  <si>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</si>
  <si>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</si>
  <si>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</si>
  <si>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</si>
  <si>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</si>
  <si>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</si>
  <si>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</si>
  <si>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</si>
  <si>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</si>
  <si>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</si>
  <si>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</si>
  <si>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</si>
  <si>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</si>
  <si>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</si>
  <si>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</si>
  <si>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</si>
  <si>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</si>
  <si>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</si>
  <si>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</si>
  <si>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</si>
  <si>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</si>
  <si>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</si>
  <si>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</si>
  <si>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</si>
  <si>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</si>
  <si>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</si>
  <si>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</si>
  <si>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</si>
  <si>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</si>
  <si>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</si>
  <si>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</si>
  <si>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</si>
  <si>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</si>
  <si>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</si>
  <si>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</si>
  <si>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</si>
  <si>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</si>
  <si>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</si>
  <si>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</si>
  <si>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</si>
  <si>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</si>
  <si>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</si>
  <si>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</si>
  <si>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</si>
  <si>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</si>
  <si>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</si>
  <si>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</si>
  <si>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</si>
  <si>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</si>
  <si>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</si>
  <si>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</si>
  <si>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</si>
  <si>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</si>
  <si>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</si>
  <si>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</si>
  <si>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</si>
  <si>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</si>
  <si>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</si>
  <si>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</si>
  <si>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</si>
  <si>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</si>
  <si>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</si>
  <si>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</si>
  <si>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</si>
  <si>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</si>
  <si>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</si>
  <si>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</si>
  <si>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</si>
  <si>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</si>
  <si>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</si>
  <si>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</si>
  <si>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</si>
  <si>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</si>
  <si>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</si>
  <si>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</si>
  <si>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</si>
  <si>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</si>
  <si>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</si>
  <si>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</si>
  <si>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</si>
  <si>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</si>
  <si>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</si>
  <si>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</si>
  <si>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</si>
  <si>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</si>
  <si>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</si>
  <si>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</si>
  <si>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</si>
  <si>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</si>
  <si>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</si>
  <si>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</si>
  <si>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</si>
  <si>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</si>
  <si>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</si>
  <si>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</si>
  <si>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</si>
  <si>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</si>
  <si>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</si>
  <si>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</si>
  <si>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</si>
  <si>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</si>
  <si>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</si>
  <si>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</si>
  <si>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</si>
  <si>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</si>
  <si>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</si>
  <si>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</si>
  <si>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</si>
  <si>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</si>
  <si>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</si>
  <si>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</si>
  <si>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</si>
  <si>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</si>
  <si>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</si>
  <si>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</si>
  <si>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</si>
  <si>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</si>
  <si>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</si>
  <si>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</si>
  <si>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</si>
  <si>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</si>
  <si>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</si>
  <si>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</si>
  <si>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</si>
  <si>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</si>
  <si>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</si>
  <si>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</si>
  <si>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</si>
  <si>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</si>
  <si>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</si>
  <si>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</si>
  <si>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</si>
  <si>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</si>
  <si>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</si>
  <si>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</si>
  <si>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</si>
  <si>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</si>
  <si>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</si>
  <si>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</si>
  <si>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</si>
  <si>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</si>
  <si>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</si>
  <si>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</si>
  <si>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</si>
  <si>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</si>
  <si>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</si>
  <si>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</si>
  <si>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</si>
  <si>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</si>
  <si>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</si>
  <si>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</si>
  <si>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</si>
  <si>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</si>
  <si>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</si>
  <si>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</si>
  <si>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</si>
  <si>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</si>
  <si>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</si>
  <si>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</si>
  <si>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</si>
  <si>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</si>
  <si>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</si>
  <si>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</si>
  <si>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</si>
  <si>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</si>
  <si>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</si>
  <si>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</si>
  <si>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</si>
  <si>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</si>
  <si>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</si>
  <si>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</si>
  <si>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</si>
  <si>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</si>
  <si>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</si>
  <si>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</si>
  <si>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</si>
  <si>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</si>
  <si>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</si>
  <si>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</si>
  <si>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</si>
  <si>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</si>
  <si>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</si>
  <si>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</si>
  <si>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</si>
  <si>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</si>
  <si>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</si>
  <si>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</si>
  <si>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</si>
  <si>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</si>
  <si>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</si>
  <si>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</si>
  <si>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</si>
  <si>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</si>
  <si>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</si>
  <si>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</si>
  <si>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</si>
  <si>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</si>
  <si>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</si>
  <si>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</si>
  <si>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</si>
  <si>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</si>
  <si>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</si>
  <si>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</si>
  <si>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</si>
  <si>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</si>
  <si>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</si>
  <si>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</si>
  <si>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</si>
  <si>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</si>
  <si>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</si>
  <si>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</si>
  <si>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</si>
  <si>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</si>
  <si>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</si>
  <si>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</si>
  <si>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</si>
  <si>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</si>
  <si>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</si>
  <si>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</si>
  <si>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</si>
  <si>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</si>
  <si>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</si>
  <si>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</si>
  <si>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</si>
  <si>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</si>
  <si>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</si>
  <si>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</si>
  <si>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</si>
  <si>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</si>
  <si>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</si>
  <si>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</si>
  <si>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</si>
  <si>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</si>
  <si>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</si>
  <si>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</si>
  <si>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</si>
  <si>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</si>
  <si>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</si>
  <si>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</si>
  <si>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</si>
  <si>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</si>
  <si>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</si>
  <si>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</si>
  <si>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</si>
  <si>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</si>
  <si>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</si>
  <si>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</si>
  <si>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</si>
  <si>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</si>
  <si>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</si>
  <si>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</si>
  <si>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</si>
  <si>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</si>
  <si>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</si>
  <si>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</si>
  <si>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</si>
  <si>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</si>
  <si>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</si>
  <si>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</si>
  <si>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</si>
  <si>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</si>
  <si>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</si>
  <si>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</si>
  <si>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</si>
  <si>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</si>
  <si>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</si>
  <si>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</si>
  <si>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</si>
  <si>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</si>
  <si>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</si>
  <si>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</si>
  <si>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</si>
  <si>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</si>
  <si>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</si>
  <si>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</si>
  <si>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</si>
  <si>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</si>
  <si>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</si>
  <si>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</si>
  <si>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</si>
  <si>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</si>
  <si>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</si>
  <si>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</si>
  <si>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</si>
  <si>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</si>
  <si>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</si>
  <si>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</si>
  <si>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</si>
  <si>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</si>
  <si>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</si>
  <si>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</si>
  <si>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</si>
  <si>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</si>
  <si>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</si>
  <si>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</si>
  <si>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</si>
  <si>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</si>
  <si>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</si>
  <si>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</si>
  <si>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</si>
  <si>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</si>
  <si>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</si>
  <si>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</si>
  <si>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</si>
  <si>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</si>
  <si>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</si>
  <si>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</si>
  <si>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</si>
  <si>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</si>
  <si>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</si>
  <si>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</si>
  <si>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</si>
  <si>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</si>
  <si>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</si>
  <si>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</si>
  <si>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</si>
  <si>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</si>
  <si>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</si>
  <si>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</si>
  <si>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</si>
  <si>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</si>
  <si>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</si>
  <si>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</si>
  <si>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</si>
  <si>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</si>
  <si>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</si>
  <si>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</si>
  <si>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</si>
  <si>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</si>
  <si>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</si>
  <si>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</si>
  <si>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</si>
  <si>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</si>
  <si>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</si>
  <si>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</si>
  <si>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</si>
  <si>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</si>
  <si>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</si>
  <si>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</si>
  <si>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</si>
  <si>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</si>
  <si>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</si>
  <si>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</si>
  <si>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</si>
  <si>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</si>
  <si>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</si>
  <si>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</si>
  <si>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</si>
  <si>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</si>
  <si>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</si>
  <si>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</si>
  <si>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</si>
  <si>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</si>
  <si>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</si>
  <si>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</si>
  <si>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</si>
  <si>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</si>
  <si>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</si>
  <si>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</si>
  <si>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</si>
  <si>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</si>
  <si>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</si>
  <si>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</si>
  <si>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</si>
  <si>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</si>
  <si>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</si>
  <si>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</si>
  <si>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</si>
  <si>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</si>
  <si>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</si>
  <si>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</si>
  <si>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</si>
  <si>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</si>
  <si>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</si>
  <si>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</si>
  <si>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</si>
  <si>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</si>
  <si>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</si>
  <si>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</si>
  <si>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</si>
  <si>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</si>
  <si>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</si>
  <si>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</si>
  <si>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</si>
  <si>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</si>
  <si>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</si>
  <si>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</si>
  <si>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</si>
  <si>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</si>
  <si>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</si>
  <si>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</si>
  <si>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</si>
  <si>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</si>
  <si>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</si>
  <si>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</si>
  <si>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</si>
  <si>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</si>
  <si>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</si>
  <si>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</si>
  <si>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</si>
  <si>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</si>
  <si>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</si>
  <si>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</si>
  <si>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</si>
  <si>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</si>
  <si>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</si>
  <si>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</si>
  <si>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</si>
  <si>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</si>
  <si>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</si>
  <si>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</si>
  <si>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</si>
  <si>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</si>
  <si>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</si>
  <si>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</si>
  <si>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</si>
  <si>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</si>
  <si>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</si>
  <si>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</si>
  <si>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</si>
  <si>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</si>
  <si>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</si>
  <si>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</si>
  <si>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</si>
  <si>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</si>
  <si>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</si>
  <si>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</si>
  <si>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</si>
  <si>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</si>
  <si>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</si>
  <si>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</si>
  <si>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</si>
  <si>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</si>
  <si>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</si>
  <si>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</si>
  <si>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</si>
  <si>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</si>
  <si>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</si>
  <si>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</si>
  <si>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</si>
  <si>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</si>
  <si>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</si>
  <si>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</si>
  <si>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</si>
  <si>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</si>
  <si>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</si>
  <si>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</si>
  <si>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</si>
  <si>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</si>
  <si>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</si>
  <si>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</si>
  <si>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</si>
  <si>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</si>
  <si>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</si>
  <si>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</si>
  <si>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</si>
  <si>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</si>
  <si>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</si>
  <si>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</si>
  <si>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</si>
  <si>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</si>
  <si>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</si>
  <si>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</si>
  <si>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</si>
  <si>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</si>
  <si>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</si>
  <si>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</si>
  <si>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</si>
  <si>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</si>
  <si>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</si>
  <si>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</si>
  <si>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</si>
  <si>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</si>
  <si>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</si>
  <si>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</si>
  <si>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</si>
  <si>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</si>
  <si>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</si>
  <si>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</si>
  <si>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</si>
  <si>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</si>
  <si>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</si>
  <si>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</si>
  <si>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</si>
  <si>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</si>
  <si>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</si>
  <si>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</si>
  <si>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</si>
  <si>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</si>
  <si>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</si>
  <si>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</si>
  <si>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</si>
  <si>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</si>
  <si>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</si>
  <si>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</si>
  <si>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</si>
  <si>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</si>
  <si>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</si>
  <si>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</si>
  <si>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</si>
  <si>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</si>
  <si>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</si>
  <si>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</si>
  <si>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</si>
  <si>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</si>
  <si>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</si>
  <si>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</si>
  <si>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</si>
  <si>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</si>
  <si>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</si>
  <si>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</si>
  <si>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</si>
  <si>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</si>
  <si>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</si>
  <si>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</si>
  <si>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</si>
  <si>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</si>
  <si>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</si>
  <si>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</si>
  <si>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</si>
  <si>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</si>
  <si>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</si>
  <si>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</si>
  <si>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</si>
  <si>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</si>
  <si>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</si>
  <si>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</si>
  <si>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</si>
  <si>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</si>
  <si>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</si>
  <si>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</si>
  <si>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</si>
  <si>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</si>
  <si>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</si>
  <si>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</si>
  <si>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</si>
  <si>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</si>
  <si>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</si>
  <si>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</si>
  <si>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</si>
  <si>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</si>
  <si>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</si>
  <si>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</si>
  <si>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</si>
  <si>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</si>
  <si>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</si>
  <si>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</si>
  <si>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</si>
  <si>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</si>
  <si>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</si>
  <si>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</si>
  <si>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</si>
  <si>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</si>
  <si>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</si>
  <si>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</si>
  <si>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</si>
  <si>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</si>
  <si>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</si>
  <si>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</si>
  <si>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</si>
  <si>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</si>
  <si>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</si>
  <si>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</si>
  <si>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</si>
  <si>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</si>
  <si>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</si>
  <si>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</si>
  <si>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</si>
  <si>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</si>
  <si>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</si>
  <si>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</si>
  <si>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</si>
  <si>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</si>
  <si>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</si>
  <si>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</si>
  <si>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</si>
  <si>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</si>
  <si>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</si>
  <si>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</si>
  <si>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</si>
  <si>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</si>
  <si>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</si>
  <si>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</si>
  <si>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</si>
  <si>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</si>
  <si>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</si>
  <si>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</si>
  <si>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</si>
  <si>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</si>
  <si>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</si>
  <si>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</si>
  <si>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</si>
  <si>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</si>
  <si>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</si>
  <si>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</si>
  <si>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</si>
  <si>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</si>
  <si>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</si>
  <si>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</si>
  <si>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</si>
  <si>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</si>
  <si>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</si>
  <si>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</si>
  <si>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</si>
  <si>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</si>
  <si>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</si>
  <si>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</si>
  <si>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</si>
  <si>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</si>
  <si>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</si>
  <si>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</si>
  <si>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</si>
  <si>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</si>
  <si>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</si>
  <si>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</si>
  <si>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</si>
  <si>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</si>
  <si>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</si>
  <si>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</si>
  <si>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</si>
  <si>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</si>
  <si>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</si>
  <si>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</si>
  <si>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</si>
  <si>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</si>
  <si>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</si>
  <si>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</si>
  <si>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</si>
  <si>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</si>
  <si>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</si>
  <si>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</si>
  <si>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</si>
  <si>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</si>
  <si>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</si>
  <si>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</si>
  <si>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</si>
  <si>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</si>
  <si>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</si>
  <si>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</si>
  <si>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</si>
  <si>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</si>
  <si>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</si>
  <si>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</si>
  <si>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</si>
  <si>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</si>
  <si>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</si>
  <si>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</si>
  <si>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</si>
  <si>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</si>
  <si>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</si>
  <si>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</si>
  <si>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</si>
  <si>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</si>
  <si>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</si>
  <si>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</si>
  <si>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</si>
  <si>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</si>
  <si>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</si>
  <si>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</si>
  <si>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</si>
  <si>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</si>
  <si>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</si>
  <si>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</si>
  <si>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</si>
  <si>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</si>
  <si>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</si>
  <si>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</si>
  <si>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</si>
  <si>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</si>
  <si>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</si>
  <si>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</si>
  <si>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</si>
  <si>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</si>
  <si>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</si>
  <si>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</si>
  <si>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</si>
  <si>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</si>
  <si>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</si>
  <si>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</si>
  <si>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</si>
  <si>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</si>
  <si>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</si>
  <si>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</si>
  <si>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</si>
  <si>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</si>
  <si>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</si>
  <si>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</si>
  <si>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</si>
  <si>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</si>
  <si>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</si>
  <si>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</si>
  <si>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</si>
  <si>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</si>
  <si>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</si>
  <si>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</si>
  <si>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</si>
  <si>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</si>
  <si>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</si>
  <si>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</si>
  <si>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</si>
  <si>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</si>
  <si>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</si>
  <si>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</si>
  <si>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</si>
  <si>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</si>
  <si>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</si>
  <si>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</si>
  <si>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</si>
  <si>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</si>
  <si>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</si>
  <si>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</si>
  <si>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</si>
  <si>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</si>
  <si>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</si>
  <si>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</si>
  <si>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</si>
  <si>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</si>
  <si>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</si>
  <si>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</si>
  <si>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</si>
  <si>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</si>
  <si>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</si>
  <si>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</si>
  <si>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</si>
  <si>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</si>
  <si>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</si>
  <si>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</si>
  <si>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</si>
  <si>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</si>
  <si>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</si>
  <si>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</si>
  <si>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</si>
  <si>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</si>
  <si>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</si>
  <si>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</si>
  <si>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</si>
  <si>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</si>
  <si>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</si>
  <si>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</si>
  <si>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</si>
  <si>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</si>
  <si>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</si>
  <si>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</si>
  <si>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</si>
  <si>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</si>
  <si>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</si>
  <si>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</si>
  <si>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</si>
  <si>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</si>
  <si>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</si>
  <si>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</si>
  <si>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</si>
  <si>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</si>
  <si>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</si>
  <si>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</si>
  <si>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</si>
  <si>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</si>
  <si>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</si>
  <si>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</si>
  <si>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</si>
  <si>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</si>
  <si>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</si>
  <si>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</si>
  <si>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</si>
  <si>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</si>
  <si>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</si>
  <si>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</si>
  <si>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</si>
  <si>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</si>
  <si>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</si>
  <si>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</si>
  <si>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</si>
  <si>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</si>
  <si>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</si>
  <si>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</si>
  <si>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</si>
  <si>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</si>
  <si>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</si>
  <si>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</si>
  <si>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</si>
  <si>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</si>
  <si>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</si>
  <si>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</si>
  <si>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</si>
  <si>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</si>
  <si>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</si>
  <si>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</si>
  <si>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</si>
  <si>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</si>
  <si>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</si>
  <si>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</si>
  <si>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</si>
  <si>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</si>
  <si>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</si>
  <si>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</si>
  <si>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</si>
  <si>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</si>
  <si>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</si>
  <si>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</si>
  <si>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</si>
  <si>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</si>
  <si>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</si>
  <si>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</si>
  <si>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</si>
  <si>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</si>
  <si>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</si>
  <si>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</si>
  <si>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</si>
  <si>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</si>
  <si>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</si>
  <si>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</si>
  <si>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</si>
  <si>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</si>
  <si>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</si>
  <si>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</si>
  <si>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</si>
  <si>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</si>
  <si>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</si>
  <si>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</si>
  <si>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</si>
  <si>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</si>
  <si>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</si>
  <si>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</si>
  <si>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</si>
  <si>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</si>
  <si>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</si>
  <si>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</si>
  <si>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</si>
  <si>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</si>
  <si>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</si>
  <si>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</si>
  <si>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</si>
  <si>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</si>
  <si>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</si>
  <si>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</si>
  <si>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</si>
  <si>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</si>
  <si>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</si>
  <si>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</si>
  <si>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</si>
  <si>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</si>
  <si>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</si>
  <si>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</si>
  <si>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</si>
  <si>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</si>
  <si>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</si>
  <si>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</si>
  <si>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</si>
  <si>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</si>
  <si>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</si>
  <si>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</si>
  <si>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</si>
  <si>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</si>
  <si>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</si>
  <si>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</si>
  <si>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</si>
  <si>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</si>
  <si>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</si>
  <si>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</si>
  <si>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</si>
  <si>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</si>
  <si>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</si>
  <si>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</si>
  <si>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</si>
  <si>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</si>
  <si>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</si>
  <si>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</si>
  <si>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</si>
  <si>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</si>
  <si>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</si>
  <si>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</si>
  <si>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</si>
  <si>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</si>
  <si>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</si>
  <si>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</si>
  <si>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</si>
  <si>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</si>
  <si>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</si>
  <si>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</si>
  <si>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</si>
  <si>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</si>
  <si>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</si>
  <si>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</si>
  <si>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</si>
  <si>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</si>
  <si>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</si>
  <si>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</si>
  <si>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</si>
  <si>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</si>
  <si>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</si>
  <si>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</si>
  <si>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</si>
  <si>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</si>
  <si>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</si>
  <si>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</si>
  <si>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</si>
  <si>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</si>
  <si>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</si>
  <si>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</si>
  <si>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</si>
  <si>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</si>
  <si>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</si>
  <si>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</si>
  <si>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</si>
  <si>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</si>
  <si>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</si>
  <si>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</si>
  <si>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</si>
  <si>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</si>
  <si>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</si>
  <si>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</si>
  <si>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</si>
  <si>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</si>
  <si>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</si>
  <si>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</si>
  <si>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</si>
  <si>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</si>
  <si>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</si>
  <si>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</si>
  <si>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</si>
  <si>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</si>
  <si>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</si>
  <si>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</si>
  <si>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</si>
  <si>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</si>
  <si>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</si>
  <si>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</si>
  <si>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</si>
  <si>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</si>
  <si>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</si>
  <si>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</si>
  <si>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</si>
  <si>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</si>
  <si>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</si>
  <si>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</si>
  <si>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</si>
  <si>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</si>
  <si>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</si>
  <si>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</si>
  <si>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</si>
  <si>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</si>
  <si>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</si>
  <si>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</si>
  <si>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</si>
  <si>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</si>
  <si>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</si>
  <si>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</si>
  <si>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</si>
  <si>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</si>
  <si>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</si>
  <si>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</si>
  <si>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</si>
  <si>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</si>
  <si>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</si>
  <si>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</si>
  <si>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</si>
  <si>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</si>
  <si>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</si>
  <si>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</si>
  <si>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</si>
  <si>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</si>
  <si>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</si>
  <si>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</si>
  <si>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</si>
  <si>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</si>
  <si>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</si>
  <si>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</si>
  <si>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</si>
  <si>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</si>
  <si>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</si>
  <si>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</si>
  <si>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</si>
  <si>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</si>
  <si>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</si>
  <si>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</si>
  <si>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</si>
  <si>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</si>
  <si>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</si>
  <si>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</si>
  <si>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</si>
  <si>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</si>
  <si>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</si>
  <si>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</si>
  <si>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</si>
  <si>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</si>
  <si>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</si>
  <si>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</si>
  <si>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</si>
  <si>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</si>
  <si>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</si>
  <si>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</si>
  <si>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</si>
  <si>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</si>
  <si>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</si>
  <si>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</si>
  <si>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</si>
  <si>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</si>
  <si>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</si>
  <si>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</si>
  <si>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</si>
  <si>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</si>
  <si>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</si>
  <si>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</si>
  <si>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</si>
  <si>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</si>
  <si>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</si>
  <si>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</si>
  <si>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</si>
  <si>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</si>
  <si>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</si>
  <si>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</si>
  <si>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</si>
  <si>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</si>
  <si>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</si>
  <si>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</si>
  <si>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</si>
  <si>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</si>
  <si>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</si>
  <si>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</si>
  <si>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</si>
  <si>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</si>
  <si>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</si>
  <si>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</si>
  <si>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</si>
  <si>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</si>
  <si>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</si>
  <si>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</si>
  <si>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</si>
  <si>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</si>
  <si>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</si>
  <si>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</si>
  <si>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</si>
  <si>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</si>
  <si>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</si>
  <si>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</si>
  <si>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</si>
  <si>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</si>
  <si>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</si>
  <si>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</si>
  <si>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</si>
  <si>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</si>
  <si>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</si>
  <si>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</si>
  <si>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</si>
  <si>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</si>
  <si>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</si>
  <si>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</si>
  <si>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</si>
  <si>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</si>
  <si>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</si>
  <si>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</si>
  <si>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</si>
  <si>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</si>
  <si>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</si>
  <si>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</si>
  <si>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</si>
  <si>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</si>
  <si>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</si>
  <si>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</si>
  <si>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</si>
  <si>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</si>
  <si>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</si>
  <si>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</si>
  <si>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</si>
  <si>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</si>
  <si>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</si>
  <si>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</si>
  <si>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</si>
  <si>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</si>
  <si>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</si>
  <si>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</si>
  <si>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</si>
  <si>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</si>
  <si>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</si>
  <si>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</si>
  <si>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</si>
  <si>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</si>
  <si>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</si>
  <si>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</si>
  <si>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</si>
  <si>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</si>
  <si>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</si>
  <si>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</si>
  <si>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</si>
  <si>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</si>
  <si>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</si>
  <si>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</si>
  <si>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</si>
  <si>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</si>
  <si>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</si>
  <si>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</si>
  <si>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</si>
  <si>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</si>
  <si>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</si>
  <si>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</si>
  <si>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</si>
  <si>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</si>
  <si>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</si>
  <si>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</si>
  <si>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</si>
  <si>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</si>
  <si>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</si>
  <si>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</si>
  <si>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</si>
  <si>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</si>
  <si>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</si>
  <si>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</si>
  <si>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</si>
  <si>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</si>
  <si>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</si>
  <si>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</si>
  <si>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</si>
  <si>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</si>
  <si>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</si>
  <si>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</si>
  <si>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</si>
  <si>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</si>
  <si>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</si>
  <si>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</si>
  <si>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</si>
  <si>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</si>
  <si>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</si>
  <si>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</si>
  <si>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</si>
  <si>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</si>
  <si>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</si>
  <si>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</si>
  <si>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</si>
  <si>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</si>
  <si>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</si>
  <si>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</si>
  <si>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</si>
  <si>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</si>
  <si>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</si>
  <si>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</si>
  <si>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</si>
  <si>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</si>
  <si>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</si>
  <si>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</si>
  <si>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</si>
  <si>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</si>
  <si>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</si>
  <si>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</si>
  <si>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</si>
  <si>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</si>
  <si>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</si>
  <si>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</si>
  <si>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</si>
  <si>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</si>
  <si>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</si>
  <si>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</si>
  <si>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</si>
  <si>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</si>
  <si>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</si>
  <si>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</si>
  <si>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</si>
  <si>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</si>
  <si>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</si>
  <si>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</si>
  <si>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</si>
  <si>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</si>
  <si>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</si>
  <si>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</si>
  <si>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</si>
  <si>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</si>
  <si>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</si>
  <si>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</si>
  <si>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</si>
  <si>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</si>
  <si>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</si>
  <si>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</si>
  <si>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</si>
  <si>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</si>
  <si>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</si>
  <si>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</si>
  <si>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</si>
  <si>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</si>
  <si>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</si>
  <si>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</si>
  <si>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</si>
  <si>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</si>
  <si>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</si>
  <si>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</si>
  <si>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</si>
  <si>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</si>
  <si>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</si>
  <si>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</si>
  <si>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</si>
  <si>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</si>
  <si>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</si>
  <si>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</si>
  <si>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</si>
  <si>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</si>
  <si>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</si>
  <si>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</si>
  <si>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</si>
  <si>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</si>
  <si>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</si>
  <si>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</si>
  <si>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</si>
  <si>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</si>
  <si>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</si>
  <si>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</si>
  <si>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</si>
  <si>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</si>
  <si>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</si>
  <si>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</si>
  <si>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</si>
  <si>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</si>
  <si>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</si>
  <si>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</si>
  <si>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</si>
  <si>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</si>
  <si>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</si>
  <si>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</si>
  <si>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</si>
  <si>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</si>
  <si>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</si>
  <si>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</si>
  <si>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</si>
  <si>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</si>
  <si>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</si>
  <si>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</si>
  <si>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</si>
  <si>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</si>
  <si>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</si>
  <si>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</si>
  <si>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</si>
  <si>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</si>
  <si>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</si>
  <si>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</si>
  <si>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</si>
  <si>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</si>
  <si>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</si>
  <si>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</si>
  <si>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</si>
  <si>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</si>
  <si>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</si>
  <si>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</si>
  <si>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</si>
  <si>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</si>
  <si>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</si>
  <si>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</si>
  <si>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</si>
  <si>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</si>
  <si>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</si>
  <si>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</si>
  <si>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</si>
  <si>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</si>
  <si>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</si>
  <si>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</si>
  <si>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</si>
  <si>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</si>
  <si>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</si>
  <si>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</si>
  <si>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</si>
  <si>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</si>
  <si>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</si>
  <si>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</si>
  <si>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</si>
  <si>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</si>
  <si>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</si>
  <si>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</si>
  <si>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</si>
  <si>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</si>
  <si>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</si>
  <si>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</si>
  <si>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</si>
  <si>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</si>
  <si>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</si>
  <si>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</si>
  <si>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</si>
  <si>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</si>
  <si>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</si>
  <si>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</si>
  <si>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</si>
  <si>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</si>
  <si>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</si>
  <si>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</si>
  <si>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</si>
  <si>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</si>
  <si>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</si>
  <si>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</si>
  <si>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</si>
  <si>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</si>
  <si>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</si>
  <si>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</si>
  <si>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</si>
  <si>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</si>
  <si>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</si>
  <si>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</si>
  <si>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</si>
  <si>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</si>
  <si>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</si>
  <si>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</si>
  <si>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</si>
  <si>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</si>
  <si>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</si>
  <si>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</si>
  <si>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</si>
  <si>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</si>
  <si>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</si>
  <si>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</si>
  <si>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</si>
  <si>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</si>
  <si>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</si>
  <si>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</si>
  <si>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</si>
  <si>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</si>
  <si>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</si>
  <si>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</si>
  <si>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</si>
  <si>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</si>
  <si>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</si>
  <si>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</si>
  <si>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</si>
  <si>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</si>
  <si>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</si>
  <si>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</si>
  <si>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</si>
  <si>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</si>
  <si>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</si>
  <si>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</si>
  <si>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</si>
  <si>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</si>
  <si>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</si>
  <si>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</si>
  <si>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</si>
  <si>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</si>
  <si>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</si>
  <si>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</si>
  <si>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</si>
  <si>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</si>
  <si>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</si>
  <si>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</si>
  <si>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</si>
  <si>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</si>
  <si>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</si>
  <si>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</si>
  <si>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</si>
  <si>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</si>
  <si>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</si>
  <si>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</si>
  <si>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</si>
  <si>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</si>
  <si>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</si>
  <si>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</si>
  <si>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</si>
  <si>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</si>
  <si>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</si>
  <si>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</si>
  <si>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</si>
  <si>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</si>
  <si>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</si>
  <si>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</si>
  <si>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</si>
  <si>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</si>
  <si>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</si>
  <si>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</si>
  <si>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</si>
  <si>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</si>
  <si>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</si>
  <si>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</si>
  <si>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</si>
  <si>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</si>
  <si>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</si>
  <si>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</si>
  <si>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</si>
  <si>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</si>
  <si>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</si>
  <si>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</si>
  <si>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</si>
  <si>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</si>
  <si>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</si>
  <si>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</si>
  <si>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</si>
  <si>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</si>
  <si>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</si>
  <si>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</si>
  <si>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</si>
  <si>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</si>
  <si>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</si>
  <si>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</si>
  <si>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</si>
  <si>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</si>
  <si>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</si>
  <si>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</si>
  <si>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</si>
  <si>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</si>
  <si>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</si>
  <si>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</si>
  <si>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</si>
  <si>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</si>
  <si>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</si>
  <si>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</si>
  <si>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</si>
  <si>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</si>
  <si>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</si>
  <si>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</si>
  <si>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</si>
  <si>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</si>
  <si>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</si>
  <si>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</si>
  <si>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</si>
  <si>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</si>
  <si>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</si>
  <si>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</si>
  <si>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</si>
  <si>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</si>
  <si>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</si>
  <si>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</si>
  <si>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</si>
  <si>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</si>
  <si>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</si>
  <si>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</si>
  <si>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</si>
  <si>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</si>
  <si>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</si>
  <si>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</si>
  <si>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</si>
  <si>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</si>
  <si>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</si>
  <si>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</si>
  <si>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</si>
  <si>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</si>
  <si>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</si>
  <si>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</si>
  <si>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</si>
  <si>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</si>
  <si>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</si>
  <si>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</si>
  <si>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</si>
  <si>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</si>
  <si>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</si>
  <si>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</si>
  <si>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</si>
  <si>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</si>
  <si>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</si>
  <si>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</si>
  <si>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</si>
  <si>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</si>
  <si>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</si>
  <si>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</si>
  <si>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</si>
  <si>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</si>
  <si>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</si>
  <si>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</si>
  <si>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</si>
  <si>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</si>
  <si>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</si>
  <si>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</si>
  <si>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</si>
  <si>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</si>
  <si>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</si>
  <si>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</si>
  <si>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</si>
  <si>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</si>
  <si>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</si>
  <si>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</si>
  <si>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</si>
  <si>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</si>
  <si>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</si>
  <si>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</si>
  <si>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</si>
  <si>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</si>
  <si>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</si>
  <si>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</si>
  <si>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</si>
  <si>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</si>
  <si>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</si>
  <si>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</si>
  <si>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</si>
  <si>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</si>
  <si>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</si>
  <si>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</si>
  <si>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</si>
  <si>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</si>
  <si>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</si>
  <si>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</si>
  <si>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</si>
  <si>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</si>
  <si>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</si>
  <si>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</si>
  <si>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</si>
  <si>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</si>
  <si>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</si>
  <si>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</si>
  <si>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</si>
  <si>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</si>
  <si>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</si>
  <si>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</si>
  <si>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</si>
  <si>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</si>
  <si>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</si>
  <si>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</si>
  <si>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</si>
  <si>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</si>
  <si>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</si>
  <si>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</si>
  <si>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</si>
  <si>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</si>
  <si>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</si>
  <si>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</si>
  <si>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</si>
  <si>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</si>
  <si>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</si>
  <si>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</si>
  <si>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</si>
  <si>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</si>
  <si>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</si>
  <si>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</si>
  <si>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</si>
  <si>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</si>
  <si>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</si>
  <si>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</si>
  <si>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</si>
  <si>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</si>
  <si>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</si>
  <si>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</si>
  <si>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</si>
  <si>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</si>
  <si>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</si>
  <si>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</si>
  <si>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</si>
  <si>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</si>
  <si>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</si>
  <si>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</si>
  <si>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</si>
  <si>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</si>
  <si>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</si>
  <si>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</si>
  <si>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</si>
  <si>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</si>
  <si>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</si>
  <si>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</si>
  <si>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</si>
  <si>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</si>
  <si>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</si>
  <si>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</si>
  <si>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</si>
  <si>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</si>
  <si>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</si>
  <si>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</si>
  <si>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</si>
  <si>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</si>
  <si>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</si>
  <si>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</si>
  <si>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</si>
  <si>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</si>
  <si>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</si>
  <si>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</si>
  <si>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</si>
  <si>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</si>
  <si>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</si>
  <si>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</si>
  <si>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</si>
  <si>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</si>
  <si>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</si>
  <si>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</si>
  <si>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</si>
  <si>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</si>
  <si>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</si>
  <si>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</si>
  <si>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</si>
  <si>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</si>
  <si>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</si>
  <si>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</si>
  <si>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</si>
  <si>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</si>
  <si>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</si>
  <si>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</si>
  <si>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</si>
  <si>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</si>
  <si>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</si>
  <si>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</si>
  <si>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</si>
  <si>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</si>
  <si>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</si>
  <si>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</si>
  <si>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</si>
  <si>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</si>
  <si>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</si>
  <si>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</si>
  <si>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</si>
  <si>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</si>
  <si>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</si>
  <si>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</si>
  <si>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</si>
  <si>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</si>
  <si>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</si>
  <si>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</si>
  <si>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</si>
  <si>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</si>
  <si>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</si>
  <si>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</si>
  <si>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</si>
  <si>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</si>
  <si>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</si>
  <si>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</si>
  <si>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</si>
  <si>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</si>
  <si>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</si>
  <si>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</si>
  <si>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</si>
  <si>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</si>
  <si>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</si>
  <si>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</si>
  <si>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</si>
  <si>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</si>
  <si>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</si>
  <si>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</si>
  <si>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</si>
  <si>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</si>
  <si>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</si>
  <si>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</si>
  <si>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</si>
  <si>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</si>
  <si>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</si>
  <si>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</si>
  <si>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</si>
  <si>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</si>
  <si>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</si>
  <si>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</si>
  <si>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</si>
  <si>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</si>
  <si>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</si>
  <si>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</si>
  <si>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</si>
  <si>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</si>
  <si>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</si>
  <si>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</si>
  <si>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</si>
  <si>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</si>
  <si>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</si>
  <si>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</si>
  <si>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</si>
  <si>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</si>
  <si>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</si>
  <si>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</si>
  <si>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</si>
  <si>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</si>
  <si>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</si>
  <si>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</si>
  <si>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</si>
  <si>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</si>
  <si>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</si>
  <si>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</si>
  <si>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</si>
  <si>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</si>
  <si>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</si>
  <si>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</si>
  <si>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</si>
  <si>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</si>
  <si>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</si>
  <si>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</si>
  <si>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</si>
  <si>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</si>
  <si>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</si>
  <si>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</si>
  <si>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</si>
  <si>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</si>
  <si>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</si>
  <si>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</si>
  <si>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</si>
  <si>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</si>
  <si>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</si>
  <si>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</si>
  <si>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</si>
  <si>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</si>
  <si>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</si>
  <si>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</si>
  <si>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</si>
  <si>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</si>
  <si>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</si>
  <si>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</si>
  <si>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</si>
  <si>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</si>
  <si>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</si>
  <si>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</si>
  <si>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</si>
  <si>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</si>
  <si>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</si>
  <si>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</si>
  <si>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</si>
  <si>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</si>
  <si>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</si>
  <si>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</si>
  <si>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</si>
  <si>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</si>
  <si>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</si>
  <si>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</si>
  <si>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</si>
  <si>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</si>
  <si>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</si>
  <si>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</si>
  <si>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</si>
  <si>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</si>
  <si>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</si>
  <si>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</si>
  <si>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</si>
  <si>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</si>
  <si>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</si>
  <si>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</si>
  <si>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</si>
  <si>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</si>
  <si>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</si>
  <si>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</si>
  <si>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</si>
  <si>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</si>
  <si>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</si>
  <si>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</si>
  <si>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</si>
  <si>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</si>
  <si>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</si>
  <si>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</si>
  <si>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</si>
  <si>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</si>
  <si>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</si>
  <si>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</si>
  <si>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</si>
  <si>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</si>
  <si>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</si>
  <si>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</si>
  <si>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</si>
  <si>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</si>
  <si>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</si>
  <si>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</si>
  <si>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</si>
  <si>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</si>
  <si>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</si>
  <si>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</si>
  <si>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</si>
  <si>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</si>
  <si>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</si>
  <si>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</si>
  <si>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</si>
  <si>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</si>
  <si>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</si>
  <si>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</si>
  <si>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</si>
  <si>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</si>
  <si>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</si>
  <si>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</si>
  <si>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</si>
  <si>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</si>
  <si>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</si>
  <si>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</si>
  <si>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</si>
  <si>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</si>
  <si>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</si>
  <si>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</si>
  <si>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</si>
  <si>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</si>
  <si>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</si>
  <si>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</si>
  <si>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</si>
  <si>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</si>
  <si>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</si>
  <si>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</si>
  <si>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</si>
  <si>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</si>
  <si>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</si>
  <si>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</si>
  <si>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</si>
  <si>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</si>
  <si>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</si>
  <si>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</si>
  <si>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</si>
  <si>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</si>
  <si>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</si>
  <si>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</si>
  <si>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</si>
  <si>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</si>
  <si>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</si>
  <si>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</si>
  <si>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</si>
  <si>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</si>
  <si>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</si>
  <si>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</si>
  <si>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</si>
  <si>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</si>
  <si>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</si>
  <si>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</si>
  <si>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</si>
  <si>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</si>
  <si>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</si>
  <si>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</si>
  <si>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</si>
  <si>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</si>
  <si>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</si>
  <si>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</si>
  <si>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</si>
  <si>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</si>
  <si>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</si>
  <si>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</si>
  <si>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</si>
  <si>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</si>
  <si>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</si>
  <si>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</si>
  <si>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</si>
  <si>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</si>
  <si>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</si>
  <si>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</si>
  <si>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</si>
  <si>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</si>
  <si>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</si>
  <si>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</si>
  <si>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</si>
  <si>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</si>
  <si>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</si>
  <si>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</si>
  <si>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</si>
  <si>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</si>
  <si>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</si>
  <si>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</si>
  <si>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</si>
  <si>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</si>
  <si>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</si>
  <si>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</si>
  <si>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</si>
  <si>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</si>
  <si>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</si>
  <si>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</si>
  <si>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</si>
  <si>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</si>
  <si>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</si>
  <si>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</si>
  <si>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</si>
  <si>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</si>
  <si>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</si>
  <si>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</si>
  <si>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</si>
  <si>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</si>
  <si>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</si>
  <si>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</si>
  <si>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</si>
  <si>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</si>
  <si>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</si>
  <si>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</si>
  <si>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</si>
  <si>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</si>
  <si>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</si>
  <si>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</si>
  <si>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</si>
  <si>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</si>
  <si>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</si>
  <si>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</si>
  <si>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</si>
  <si>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</si>
  <si>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</si>
  <si>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</si>
  <si>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</si>
  <si>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</si>
  <si>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</si>
  <si>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</si>
  <si>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</si>
  <si>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</si>
  <si>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</si>
  <si>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</si>
  <si>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</si>
  <si>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</si>
  <si>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</si>
  <si>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</si>
  <si>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</si>
  <si>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</si>
  <si>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</si>
  <si>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</si>
  <si>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</si>
  <si>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</si>
  <si>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</si>
  <si>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</si>
  <si>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</si>
  <si>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</si>
  <si>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</si>
  <si>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</si>
  <si>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</si>
  <si>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</si>
  <si>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</si>
  <si>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</si>
  <si>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</si>
  <si>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</si>
  <si>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</si>
  <si>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</si>
  <si>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</si>
  <si>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</si>
  <si>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</si>
  <si>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</si>
  <si>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</si>
  <si>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</si>
  <si>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</si>
  <si>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</si>
  <si>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</si>
  <si>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</si>
  <si>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</si>
  <si>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</si>
  <si>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</si>
  <si>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</si>
  <si>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</si>
  <si>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</si>
  <si>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</si>
  <si>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</si>
  <si>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</si>
  <si>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</si>
  <si>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</si>
  <si>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</si>
  <si>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</si>
  <si>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</si>
  <si>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</si>
  <si>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</si>
  <si>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</si>
  <si>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</si>
  <si>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</si>
  <si>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</si>
  <si>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</si>
  <si>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</si>
  <si>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</si>
  <si>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</si>
  <si>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</si>
  <si>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</si>
  <si>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</si>
  <si>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</si>
  <si>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</si>
  <si>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</si>
  <si>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</si>
  <si>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</si>
  <si>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</si>
  <si>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</si>
  <si>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</si>
  <si>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</si>
  <si>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</si>
  <si>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</si>
  <si>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</si>
  <si>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</si>
  <si>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</si>
  <si>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</si>
  <si>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</si>
  <si>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</si>
  <si>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</si>
  <si>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</si>
  <si>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</si>
  <si>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</si>
  <si>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</si>
  <si>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</si>
  <si>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</si>
  <si>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</si>
  <si>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</si>
  <si>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</si>
  <si>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</si>
  <si>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</si>
  <si>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</si>
  <si>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</si>
  <si>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</si>
  <si>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</si>
  <si>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</si>
  <si>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</si>
  <si>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</si>
  <si>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</si>
  <si>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</si>
  <si>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</si>
  <si>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</si>
  <si>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</si>
  <si>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</si>
  <si>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</si>
  <si>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</si>
  <si>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</si>
  <si>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</si>
  <si>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</si>
  <si>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</si>
  <si>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</si>
  <si>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</si>
  <si>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</si>
  <si>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</si>
  <si>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</si>
  <si>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</si>
  <si>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</si>
  <si>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</si>
  <si>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</si>
  <si>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</si>
  <si>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</si>
  <si>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</si>
  <si>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</si>
  <si>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</si>
  <si>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</si>
  <si>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</si>
  <si>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</si>
  <si>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</si>
  <si>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</si>
  <si>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</si>
  <si>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</si>
  <si>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</si>
  <si>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</si>
  <si>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</si>
  <si>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</si>
  <si>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</si>
  <si>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</si>
  <si>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</si>
  <si>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</si>
  <si>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</si>
  <si>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</si>
  <si>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</si>
  <si>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</si>
  <si>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</si>
  <si>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</si>
  <si>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</si>
  <si>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</si>
  <si>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</si>
  <si>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</si>
  <si>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</si>
  <si>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</si>
  <si>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</si>
  <si>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</si>
  <si>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</si>
  <si>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</si>
  <si>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</si>
  <si>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</si>
  <si>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</si>
  <si>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</si>
  <si>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</si>
  <si>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</si>
  <si>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</si>
  <si>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</si>
  <si>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</si>
  <si>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</si>
  <si>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</si>
  <si>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</si>
  <si>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</si>
  <si>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</si>
  <si>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</si>
  <si>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</si>
  <si>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</si>
  <si>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</si>
  <si>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</si>
  <si>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</si>
  <si>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</si>
  <si>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</si>
  <si>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</si>
  <si>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</si>
  <si>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</si>
  <si>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</si>
  <si>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</si>
  <si>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</si>
  <si>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</si>
  <si>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</si>
  <si>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</si>
  <si>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</si>
  <si>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</si>
  <si>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</si>
  <si>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</si>
  <si>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</si>
  <si>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</si>
  <si>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</si>
  <si>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</si>
  <si>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</si>
  <si>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</si>
  <si>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</si>
  <si>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</si>
  <si>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</si>
  <si>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</si>
  <si>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</si>
  <si>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</si>
  <si>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</si>
  <si>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</si>
  <si>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</si>
  <si>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</si>
  <si>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</si>
  <si>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</si>
  <si>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</si>
  <si>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</si>
  <si>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</si>
  <si>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</si>
  <si>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</si>
  <si>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</si>
  <si>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</si>
  <si>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</si>
  <si>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</si>
  <si>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</si>
  <si>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</si>
  <si>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</si>
  <si>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</si>
  <si>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</si>
  <si>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</si>
  <si>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</si>
  <si>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</si>
  <si>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</si>
  <si>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</si>
  <si>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</si>
  <si>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</si>
  <si>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</si>
  <si>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</si>
  <si>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</si>
  <si>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</si>
  <si>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</si>
  <si>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</si>
  <si>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</si>
  <si>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</si>
  <si>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</si>
  <si>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</si>
  <si>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</si>
  <si>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</si>
  <si>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</si>
  <si>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</si>
  <si>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</si>
  <si>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</si>
  <si>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</si>
  <si>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</si>
  <si>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</si>
  <si>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</si>
  <si>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</si>
  <si>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</si>
  <si>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</si>
  <si>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</si>
  <si>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</si>
  <si>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</si>
  <si>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</si>
  <si>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</si>
  <si>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</si>
  <si>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</si>
  <si>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</si>
  <si>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</si>
  <si>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</si>
  <si>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</si>
  <si>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</si>
  <si>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</si>
  <si>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</si>
  <si>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</si>
  <si>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</si>
  <si>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</si>
  <si>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</si>
  <si>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</si>
  <si>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</si>
  <si>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</si>
  <si>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</si>
  <si>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</si>
  <si>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</si>
  <si>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</si>
  <si>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</si>
  <si>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</si>
  <si>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</si>
  <si>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</si>
  <si>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</si>
  <si>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</si>
  <si>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</si>
  <si>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</si>
  <si>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</si>
  <si>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</si>
  <si>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</si>
  <si>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</si>
  <si>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</si>
  <si>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</si>
  <si>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</si>
  <si>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</si>
  <si>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</si>
  <si>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</si>
  <si>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</si>
  <si>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</si>
  <si>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</si>
  <si>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</si>
  <si>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</si>
  <si>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</si>
  <si>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</si>
  <si>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</si>
  <si>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</si>
  <si>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</si>
  <si>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</si>
  <si>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</si>
  <si>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</si>
  <si>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</si>
  <si>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</si>
  <si>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</si>
  <si>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</si>
  <si>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</si>
  <si>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</si>
  <si>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</si>
  <si>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</si>
  <si>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</si>
  <si>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</si>
  <si>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</si>
  <si>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</si>
  <si>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</si>
  <si>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</si>
  <si>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</si>
  <si>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</si>
  <si>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</si>
  <si>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</si>
  <si>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</si>
  <si>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</si>
  <si>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</si>
  <si>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</si>
  <si>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</si>
  <si>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</si>
  <si>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</si>
  <si>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</si>
  <si>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</si>
  <si>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</si>
  <si>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</si>
  <si>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</si>
  <si>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</si>
  <si>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</si>
  <si>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</si>
  <si>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</si>
  <si>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</si>
  <si>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</si>
  <si>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</si>
  <si>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</si>
  <si>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</si>
  <si>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</si>
  <si>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</si>
  <si>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</si>
  <si>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</si>
  <si>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</si>
  <si>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</si>
  <si>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</si>
  <si>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</si>
  <si>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</si>
  <si>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</si>
  <si>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</si>
  <si>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</si>
  <si>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</si>
  <si>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</si>
  <si>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</si>
  <si>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</si>
  <si>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</si>
  <si>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</si>
  <si>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</si>
  <si>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</si>
  <si>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</si>
  <si>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</si>
  <si>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</si>
  <si>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</si>
  <si>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</si>
  <si>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</si>
  <si>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</si>
  <si>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</si>
  <si>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</si>
  <si>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</si>
  <si>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</si>
  <si>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</si>
  <si>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</si>
  <si>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</si>
  <si>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</si>
  <si>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</si>
  <si>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</si>
  <si>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</si>
  <si>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</si>
  <si>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</si>
  <si>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</si>
  <si>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</si>
  <si>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</si>
  <si>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</si>
  <si>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</si>
  <si>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</si>
  <si>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</si>
  <si>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</si>
  <si>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</si>
  <si>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</si>
  <si>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</si>
  <si>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</si>
  <si>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</si>
  <si>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</si>
  <si>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</si>
  <si>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</si>
  <si>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</si>
  <si>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</si>
  <si>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</si>
  <si>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</si>
  <si>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</si>
  <si>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</si>
  <si>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</si>
  <si>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</si>
  <si>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</si>
  <si>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</si>
  <si>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</si>
  <si>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</si>
  <si>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</si>
  <si>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</si>
  <si>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</si>
  <si>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</si>
  <si>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</si>
  <si>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</si>
  <si>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</si>
  <si>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</si>
  <si>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</si>
  <si>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</si>
  <si>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</si>
  <si>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</si>
  <si>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</si>
  <si>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</si>
  <si>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</si>
  <si>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</si>
  <si>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</si>
  <si>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</si>
  <si>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</si>
  <si>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</si>
  <si>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</si>
  <si>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</si>
  <si>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</si>
  <si>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</si>
  <si>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</si>
  <si>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</si>
  <si>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</si>
  <si>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</si>
  <si>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</si>
  <si>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</si>
  <si>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</si>
  <si>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</si>
  <si>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</si>
  <si>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</si>
  <si>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</si>
  <si>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</si>
  <si>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</si>
  <si>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</si>
  <si>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</si>
  <si>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</si>
  <si>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</si>
  <si>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</si>
  <si>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</si>
  <si>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</si>
  <si>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</si>
  <si>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</si>
  <si>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</si>
  <si>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</si>
  <si>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</si>
  <si>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</si>
  <si>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</si>
  <si>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</si>
  <si>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</si>
  <si>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</si>
  <si>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</si>
  <si>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</si>
  <si>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</si>
  <si>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</si>
  <si>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</si>
  <si>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</si>
  <si>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</si>
  <si>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</si>
  <si>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</si>
  <si>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</si>
  <si>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</si>
  <si>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</si>
  <si>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</si>
  <si>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</si>
  <si>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</si>
  <si>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</si>
  <si>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</si>
  <si>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</si>
  <si>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</si>
  <si>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</si>
  <si>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</si>
  <si>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</si>
  <si>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</si>
  <si>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</si>
  <si>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</si>
  <si>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</si>
  <si>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</si>
  <si>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</si>
  <si>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</si>
  <si>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</si>
  <si>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</si>
  <si>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</si>
  <si>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</si>
  <si>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</si>
  <si>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</si>
  <si>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</si>
  <si>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</si>
  <si>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</si>
  <si>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</si>
  <si>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</si>
  <si>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</si>
  <si>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</si>
  <si>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</si>
  <si>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</si>
  <si>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</si>
  <si>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</si>
  <si>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</si>
  <si>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</si>
  <si>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</si>
  <si>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</si>
  <si>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</si>
  <si>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</si>
  <si>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</si>
  <si>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</si>
  <si>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</si>
  <si>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</si>
  <si>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</si>
  <si>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</si>
  <si>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</si>
  <si>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</si>
  <si>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</si>
  <si>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</si>
  <si>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</si>
  <si>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</si>
  <si>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</si>
  <si>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</si>
  <si>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</si>
  <si>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</si>
  <si>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</si>
  <si>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</si>
  <si>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</si>
  <si>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</si>
  <si>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</si>
  <si>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</si>
  <si>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</si>
  <si>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</si>
  <si>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</si>
  <si>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</si>
  <si>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</si>
  <si>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</si>
  <si>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</si>
  <si>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</si>
  <si>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</si>
  <si>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</si>
  <si>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</si>
  <si>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</si>
  <si>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</si>
  <si>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</si>
  <si>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</si>
  <si>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</si>
  <si>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</si>
  <si>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</si>
  <si>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</si>
  <si>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</si>
  <si>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</si>
  <si>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</si>
  <si>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</si>
  <si>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</si>
  <si>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</si>
  <si>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</si>
  <si>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</si>
  <si>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</si>
  <si>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</si>
  <si>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</si>
  <si>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</si>
  <si>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</si>
  <si>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</si>
  <si>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</si>
  <si>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</si>
  <si>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</si>
  <si>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</si>
  <si>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</si>
  <si>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</si>
  <si>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</si>
  <si>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</si>
  <si>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</si>
  <si>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</si>
  <si>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</si>
  <si>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</si>
  <si>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</si>
  <si>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</si>
  <si>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</si>
  <si>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</si>
  <si>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</si>
  <si>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</si>
  <si>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</si>
  <si>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</si>
  <si>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</si>
  <si>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</si>
  <si>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</si>
  <si>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</si>
  <si>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</si>
  <si>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</si>
  <si>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</si>
  <si>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</si>
  <si>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</si>
  <si>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</si>
  <si>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</si>
  <si>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</si>
  <si>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</si>
  <si>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</si>
  <si>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</si>
  <si>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</si>
  <si>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</si>
  <si>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</si>
  <si>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</si>
  <si>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</si>
  <si>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</si>
  <si>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</si>
  <si>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</si>
  <si>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</si>
  <si>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</si>
  <si>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</si>
  <si>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</si>
  <si>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</si>
  <si>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</si>
  <si>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</si>
  <si>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</si>
  <si>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</si>
  <si>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</si>
  <si>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</si>
  <si>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</si>
  <si>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</si>
  <si>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</si>
  <si>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</si>
  <si>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</si>
  <si>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</si>
  <si>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</si>
  <si>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</si>
  <si>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</si>
  <si>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</si>
  <si>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</si>
  <si>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</si>
  <si>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</si>
  <si>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</si>
  <si>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</si>
  <si>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</si>
  <si>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</si>
  <si>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</si>
  <si>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</si>
  <si>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</si>
  <si>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</si>
  <si>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</si>
  <si>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</si>
  <si>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</si>
  <si>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</si>
  <si>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</si>
  <si>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</si>
  <si>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</si>
  <si>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</si>
  <si>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</si>
  <si>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</si>
  <si>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</si>
  <si>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</si>
  <si>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</si>
  <si>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</si>
  <si>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</si>
  <si>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</si>
  <si>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</si>
  <si>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</si>
  <si>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</si>
  <si>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</si>
  <si>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</si>
  <si>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</si>
  <si>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</si>
  <si>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</si>
  <si>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</si>
  <si>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</si>
  <si>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</si>
  <si>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</si>
  <si>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</si>
  <si>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</si>
  <si>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</si>
  <si>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</si>
  <si>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</si>
  <si>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</si>
  <si>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</si>
  <si>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</si>
  <si>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</si>
  <si>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</si>
  <si>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</si>
  <si>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</si>
  <si>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</si>
  <si>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</si>
  <si>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</si>
  <si>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</si>
  <si>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</si>
  <si>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</si>
  <si>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</si>
  <si>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</si>
  <si>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</si>
  <si>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</si>
  <si>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</si>
  <si>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</si>
  <si>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</si>
  <si>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</si>
  <si>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</si>
  <si>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</si>
  <si>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</si>
  <si>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</si>
  <si>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</si>
  <si>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</si>
  <si>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</si>
  <si>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</si>
  <si>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</si>
  <si>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</si>
  <si>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</si>
  <si>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</si>
  <si>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</si>
  <si>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</si>
  <si>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</si>
  <si>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</si>
  <si>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</si>
  <si>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</si>
  <si>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</si>
  <si>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</si>
  <si>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</si>
  <si>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</si>
  <si>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</si>
  <si>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</si>
  <si>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</si>
  <si>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</si>
  <si>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</si>
  <si>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</si>
  <si>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</si>
  <si>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</si>
  <si>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</si>
  <si>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</si>
  <si>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</si>
  <si>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</si>
  <si>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</si>
  <si>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</si>
  <si>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</si>
  <si>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</si>
  <si>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</si>
  <si>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</si>
  <si>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</si>
  <si>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</si>
  <si>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</si>
  <si>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</si>
  <si>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</si>
  <si>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</si>
  <si>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</si>
  <si>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</si>
  <si>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</si>
  <si>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</si>
  <si>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</si>
  <si>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</si>
  <si>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</si>
  <si>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</si>
  <si>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</si>
  <si>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</si>
  <si>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</si>
  <si>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</si>
  <si>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</si>
  <si>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</si>
  <si>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</si>
  <si>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</si>
  <si>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</si>
  <si>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</si>
  <si>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</si>
  <si>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</si>
  <si>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</si>
  <si>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</si>
  <si>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</si>
  <si>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</si>
  <si>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</si>
  <si>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</si>
  <si>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</si>
  <si>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</si>
  <si>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</si>
  <si>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</si>
  <si>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</si>
  <si>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</si>
  <si>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</si>
  <si>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</si>
  <si>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</si>
  <si>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</si>
  <si>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</si>
  <si>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</si>
  <si>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</si>
  <si>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</si>
  <si>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</si>
  <si>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</si>
  <si>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</si>
  <si>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</si>
  <si>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</si>
  <si>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</si>
  <si>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</si>
  <si>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</si>
  <si>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</si>
  <si>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</si>
  <si>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</si>
  <si>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</si>
  <si>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</si>
  <si>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</si>
  <si>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</si>
  <si>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</si>
  <si>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</si>
  <si>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</si>
  <si>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</si>
  <si>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</si>
  <si>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</si>
  <si>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</si>
  <si>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</si>
  <si>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</si>
  <si>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</si>
  <si>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</si>
  <si>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</si>
  <si>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</si>
  <si>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</si>
  <si>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</si>
  <si>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</si>
  <si>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</si>
  <si>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</si>
  <si>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</si>
  <si>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</si>
  <si>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</si>
  <si>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</si>
  <si>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</si>
  <si>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</si>
  <si>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</si>
  <si>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</si>
  <si>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</si>
  <si>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</si>
  <si>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</si>
  <si>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</si>
  <si>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</si>
  <si>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</si>
  <si>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</si>
  <si>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</si>
  <si>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</si>
  <si>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</si>
  <si>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</si>
  <si>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</si>
  <si>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</si>
  <si>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</si>
  <si>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</si>
  <si>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</si>
  <si>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</si>
  <si>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</si>
  <si>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</si>
  <si>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</si>
  <si>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</si>
  <si>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</si>
  <si>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</si>
  <si>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</si>
  <si>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</si>
  <si>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</si>
  <si>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</si>
  <si>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</si>
  <si>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</si>
  <si>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</si>
  <si>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</si>
  <si>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</si>
  <si>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</si>
  <si>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</si>
  <si>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</si>
  <si>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</si>
  <si>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</si>
  <si>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</si>
  <si>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</si>
  <si>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</si>
  <si>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</si>
  <si>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</si>
  <si>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</si>
  <si>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</si>
  <si>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</si>
  <si>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</si>
  <si>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</si>
  <si>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</si>
  <si>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</si>
  <si>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</si>
  <si>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</si>
  <si>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</si>
  <si>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</si>
  <si>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</si>
  <si>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</si>
  <si>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</si>
  <si>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</si>
  <si>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</si>
  <si>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</si>
  <si>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</si>
  <si>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</si>
  <si>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</si>
  <si>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</si>
  <si>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</si>
  <si>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</si>
  <si>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</si>
  <si>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</si>
  <si>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</si>
  <si>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</si>
  <si>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</si>
  <si>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</si>
  <si>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</si>
  <si>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</si>
  <si>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</si>
  <si>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</si>
  <si>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</si>
  <si>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</si>
  <si>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</si>
  <si>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</si>
  <si>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</si>
  <si>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</si>
  <si>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</si>
  <si>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</si>
  <si>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</si>
  <si>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</si>
  <si>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</si>
  <si>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</si>
  <si>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</si>
  <si>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</si>
  <si>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</si>
  <si>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</si>
  <si>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</si>
  <si>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</si>
  <si>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</si>
  <si>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</si>
  <si>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</si>
  <si>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</si>
  <si>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</si>
  <si>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</si>
  <si>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</si>
  <si>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</si>
  <si>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</si>
  <si>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</si>
  <si>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</si>
  <si>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</si>
  <si>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</si>
  <si>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</si>
  <si>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</si>
  <si>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</si>
  <si>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</si>
  <si>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</si>
  <si>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</si>
  <si>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</si>
  <si>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</si>
  <si>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</si>
  <si>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</si>
  <si>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</si>
  <si>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</si>
  <si>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</si>
  <si>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</si>
  <si>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</si>
  <si>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</si>
  <si>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</si>
  <si>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</si>
  <si>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</si>
  <si>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</si>
  <si>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</si>
  <si>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</si>
  <si>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</si>
  <si>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</si>
  <si>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</si>
  <si>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</si>
  <si>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</si>
  <si>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</si>
  <si>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</si>
  <si>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</si>
  <si>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</si>
  <si>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</si>
  <si>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</si>
  <si>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</si>
  <si>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</si>
  <si>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</si>
  <si>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</si>
  <si>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</si>
  <si>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</si>
  <si>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</si>
  <si>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</si>
  <si>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</si>
  <si>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</si>
  <si>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</si>
  <si>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</si>
  <si>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</si>
  <si>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</si>
  <si>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</si>
  <si>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</si>
  <si>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</si>
  <si>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</si>
  <si>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</si>
  <si>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</si>
  <si>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</si>
  <si>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</si>
  <si>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</si>
  <si>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</si>
  <si>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</si>
  <si>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</si>
  <si>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</si>
  <si>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</si>
  <si>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</si>
  <si>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</si>
  <si>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</si>
  <si>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</si>
  <si>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</si>
  <si>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</si>
  <si>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</si>
  <si>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</si>
  <si>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</si>
  <si>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</si>
  <si>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</si>
  <si>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</si>
  <si>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</si>
  <si>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</si>
  <si>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</si>
  <si>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</si>
  <si>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</si>
  <si>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</si>
  <si>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</si>
  <si>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</si>
  <si>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</si>
  <si>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</si>
  <si>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</si>
  <si>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</si>
  <si>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</si>
  <si>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</si>
  <si>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</si>
  <si>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</si>
  <si>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</si>
  <si>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</si>
  <si>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</si>
  <si>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</si>
  <si>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</si>
  <si>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</si>
  <si>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</si>
  <si>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</si>
  <si>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</si>
  <si>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</si>
  <si>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</si>
  <si>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</si>
  <si>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</si>
  <si>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</si>
  <si>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</si>
  <si>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</si>
  <si>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</si>
  <si>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</si>
  <si>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</si>
  <si>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</si>
  <si>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</si>
  <si>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</si>
  <si>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</si>
  <si>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</si>
  <si>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</si>
  <si>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</si>
  <si>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</si>
  <si>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</si>
  <si>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</si>
  <si>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</si>
  <si>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</si>
  <si>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</si>
  <si>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</si>
  <si>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</si>
  <si>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</si>
  <si>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</si>
  <si>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</si>
  <si>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</si>
  <si>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</si>
  <si>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</si>
  <si>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</si>
  <si>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</si>
  <si>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</si>
  <si>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</si>
  <si>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</si>
  <si>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</si>
  <si>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</si>
  <si>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</si>
  <si>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</si>
  <si>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</si>
  <si>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</si>
  <si>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</si>
  <si>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</si>
  <si>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</si>
  <si>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</si>
  <si>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</si>
  <si>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</si>
  <si>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</si>
  <si>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</si>
  <si>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</si>
  <si>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</si>
  <si>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</si>
  <si>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</si>
  <si>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</si>
  <si>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</si>
  <si>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</si>
  <si>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</si>
  <si>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</si>
  <si>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</si>
  <si>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</si>
  <si>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</si>
  <si>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</si>
  <si>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</si>
  <si>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</si>
  <si>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</si>
  <si>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</si>
  <si>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</si>
  <si>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</si>
  <si>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</si>
  <si>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</si>
  <si>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</si>
  <si>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</si>
  <si>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</si>
  <si>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</si>
  <si>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</si>
  <si>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</si>
  <si>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</si>
  <si>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</si>
  <si>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</si>
  <si>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</si>
  <si>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</si>
  <si>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</si>
  <si>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</si>
  <si>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</si>
  <si>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</si>
  <si>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</si>
  <si>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</si>
  <si>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</si>
  <si>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</si>
  <si>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</si>
  <si>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</si>
  <si>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</si>
  <si>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</si>
  <si>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</si>
  <si>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</si>
  <si>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</si>
  <si>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</si>
  <si>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</si>
  <si>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</si>
  <si>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</si>
  <si>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</si>
  <si>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</si>
  <si>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</si>
  <si>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</si>
  <si>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</si>
  <si>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</si>
  <si>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</si>
  <si>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</si>
  <si>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</si>
  <si>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</si>
  <si>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</si>
  <si>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</si>
  <si>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</si>
  <si>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</si>
  <si>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</si>
  <si>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</si>
  <si>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</si>
  <si>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</si>
  <si>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</si>
  <si>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</si>
  <si>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</si>
  <si>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</si>
  <si>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</si>
  <si>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</si>
  <si>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</si>
  <si>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</si>
  <si>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</si>
  <si>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</si>
  <si>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</si>
  <si>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</si>
  <si>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</si>
  <si>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</si>
  <si>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</si>
  <si>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</si>
  <si>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</si>
  <si>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</si>
  <si>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</si>
  <si>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</si>
  <si>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</si>
  <si>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</si>
  <si>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</si>
  <si>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</si>
  <si>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</si>
  <si>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</si>
  <si>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</si>
  <si>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</si>
  <si>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</si>
  <si>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</si>
  <si>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</si>
  <si>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</si>
  <si>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</si>
  <si>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</si>
  <si>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</si>
  <si>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</si>
  <si>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</si>
  <si>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</si>
  <si>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</si>
  <si>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</si>
  <si>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</si>
  <si>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</si>
  <si>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</si>
  <si>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</si>
  <si>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</si>
  <si>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</si>
  <si>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</si>
  <si>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</si>
  <si>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</si>
  <si>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</si>
  <si>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</si>
  <si>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</si>
  <si>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</si>
  <si>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</si>
  <si>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</si>
  <si>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</si>
  <si>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</si>
  <si>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</si>
  <si>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</si>
  <si>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</si>
  <si>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</si>
  <si>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</si>
  <si>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</si>
  <si>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</si>
  <si>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</si>
  <si>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</si>
  <si>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</si>
  <si>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</si>
  <si>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</si>
  <si>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</si>
  <si>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</si>
  <si>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</si>
  <si>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</si>
  <si>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</si>
  <si>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</si>
  <si>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</si>
  <si>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</si>
  <si>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</si>
  <si>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</si>
  <si>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</si>
  <si>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</si>
  <si>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</si>
  <si>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</si>
  <si>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</si>
  <si>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</si>
  <si>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</si>
  <si>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</si>
  <si>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</si>
  <si>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</si>
  <si>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</si>
  <si>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</si>
  <si>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</si>
  <si>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</si>
  <si>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</si>
  <si>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</si>
  <si>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</si>
  <si>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</si>
  <si>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</si>
  <si>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</si>
  <si>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</si>
  <si>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</si>
  <si>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</si>
  <si>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</si>
  <si>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</si>
  <si>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</si>
  <si>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</si>
  <si>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</si>
  <si>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</si>
  <si>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</si>
  <si>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</si>
  <si>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</si>
  <si>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</si>
  <si>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</si>
  <si>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</si>
  <si>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</si>
  <si>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</si>
  <si>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</si>
  <si>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</si>
  <si>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</si>
  <si>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</si>
  <si>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</si>
  <si>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</si>
  <si>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</si>
  <si>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</si>
  <si>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</si>
  <si>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</si>
  <si>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</si>
  <si>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</si>
  <si>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</si>
  <si>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</si>
  <si>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</si>
  <si>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</si>
  <si>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</si>
  <si>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</si>
  <si>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</si>
  <si>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</si>
  <si>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</si>
  <si>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</si>
  <si>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</si>
  <si>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</si>
  <si>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</si>
  <si>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</si>
  <si>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</si>
  <si>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</si>
  <si>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</si>
  <si>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</si>
  <si>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</si>
  <si>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</si>
  <si>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</si>
  <si>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</si>
  <si>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</si>
  <si>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</si>
  <si>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</si>
  <si>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</si>
  <si>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</si>
  <si>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</si>
  <si>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</si>
  <si>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</si>
  <si>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</si>
  <si>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</si>
  <si>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</si>
  <si>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</si>
  <si>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</si>
  <si>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</si>
  <si>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</si>
  <si>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</si>
  <si>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</si>
  <si>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</si>
  <si>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</si>
  <si>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</si>
  <si>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</si>
  <si>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</si>
  <si>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</si>
  <si>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</si>
  <si>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</si>
  <si>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</si>
  <si>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</si>
  <si>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</si>
  <si>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</si>
  <si>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</si>
  <si>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</si>
  <si>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</si>
  <si>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</si>
  <si>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</si>
  <si>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</si>
  <si>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</si>
  <si>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</si>
  <si>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</si>
  <si>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</si>
  <si>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</si>
  <si>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</si>
  <si>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</si>
  <si>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</si>
  <si>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</si>
  <si>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</si>
  <si>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</si>
  <si>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</si>
  <si>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</si>
  <si>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</si>
  <si>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</si>
  <si>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</si>
  <si>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</si>
  <si>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</si>
  <si>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</si>
  <si>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</si>
  <si>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</si>
  <si>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</si>
  <si>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</si>
  <si>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</si>
  <si>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</si>
  <si>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</si>
  <si>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</si>
  <si>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</si>
  <si>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</si>
  <si>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</si>
  <si>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</si>
  <si>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</si>
  <si>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</si>
  <si>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</si>
  <si>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</si>
  <si>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</si>
  <si>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</si>
  <si>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</si>
  <si>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</si>
  <si>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</si>
  <si>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</si>
  <si>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</si>
  <si>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</si>
  <si>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</si>
  <si>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</si>
  <si>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</si>
  <si>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</si>
  <si>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</si>
  <si>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</si>
  <si>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</si>
  <si>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</si>
  <si>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</si>
  <si>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</si>
  <si>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</si>
  <si>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</si>
  <si>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</si>
  <si>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</si>
  <si>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</si>
  <si>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</si>
  <si>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</si>
  <si>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</si>
  <si>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</si>
  <si>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</si>
  <si>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</si>
  <si>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</si>
  <si>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</si>
  <si>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</si>
  <si>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</si>
  <si>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</si>
  <si>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</si>
  <si>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</si>
  <si>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</si>
  <si>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</si>
  <si>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</si>
  <si>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</si>
  <si>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</si>
  <si>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</si>
  <si>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</si>
  <si>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</si>
  <si>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</si>
  <si>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</si>
  <si>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</si>
  <si>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</si>
  <si>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</si>
  <si>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</si>
  <si>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</si>
  <si>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</si>
  <si>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</si>
  <si>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</si>
  <si>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</si>
  <si>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</si>
  <si>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</si>
  <si>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</si>
  <si>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</si>
  <si>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</si>
  <si>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</si>
  <si>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</si>
  <si>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</si>
  <si>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</si>
  <si>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</si>
  <si>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</si>
  <si>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</si>
  <si>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</si>
  <si>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</si>
  <si>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</si>
  <si>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</si>
  <si>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</si>
  <si>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</si>
  <si>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</si>
  <si>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</si>
  <si>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</si>
  <si>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</si>
  <si>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</si>
  <si>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</si>
  <si>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</si>
  <si>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</si>
  <si>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</si>
  <si>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</si>
  <si>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</si>
  <si>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</si>
  <si>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</si>
  <si>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</si>
  <si>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</si>
  <si>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</si>
  <si>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</si>
  <si>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</si>
  <si>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</si>
  <si>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</si>
  <si>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</si>
  <si>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</si>
  <si>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</si>
  <si>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</si>
  <si>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</si>
  <si>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</si>
  <si>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</si>
  <si>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</si>
  <si>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</si>
  <si>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</si>
  <si>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</si>
  <si>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</si>
  <si>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</si>
  <si>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</si>
  <si>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</si>
  <si>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</si>
  <si>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</si>
  <si>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</si>
  <si>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</si>
  <si>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</si>
  <si>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</si>
  <si>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</si>
  <si>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</si>
  <si>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</si>
  <si>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</si>
  <si>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</si>
  <si>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</si>
  <si>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</si>
  <si>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</si>
  <si>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</si>
  <si>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</si>
  <si>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</si>
  <si>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</si>
  <si>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</si>
  <si>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</si>
  <si>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</si>
  <si>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</si>
  <si>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</si>
  <si>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</si>
  <si>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</si>
  <si>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</si>
  <si>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</si>
  <si>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</si>
  <si>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</si>
  <si>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</si>
  <si>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</si>
  <si>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</si>
  <si>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</si>
  <si>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</si>
  <si>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</si>
  <si>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</si>
  <si>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</si>
  <si>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</si>
  <si>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</si>
  <si>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</si>
  <si>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</si>
  <si>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</si>
  <si>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</si>
  <si>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</si>
  <si>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</si>
  <si>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</si>
  <si>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</si>
  <si>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</si>
  <si>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</si>
  <si>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</si>
  <si>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</si>
  <si>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</si>
  <si>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</si>
  <si>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</si>
  <si>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</si>
  <si>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</si>
  <si>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</si>
  <si>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</si>
  <si>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</si>
  <si>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</si>
  <si>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</si>
  <si>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</si>
  <si>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</si>
  <si>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</si>
  <si>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</si>
  <si>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</si>
  <si>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</si>
  <si>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</si>
  <si>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</si>
  <si>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</si>
  <si>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</si>
  <si>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</si>
  <si>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</si>
  <si>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</si>
  <si>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</si>
  <si>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</si>
  <si>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</si>
  <si>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</si>
  <si>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</si>
  <si>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</si>
  <si>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</si>
  <si>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</si>
  <si>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</si>
  <si>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</si>
  <si>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</si>
  <si>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</si>
  <si>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</si>
  <si>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</si>
  <si>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</si>
  <si>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</si>
  <si>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</si>
  <si>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</si>
  <si>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</si>
  <si>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</si>
  <si>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</si>
  <si>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</si>
  <si>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</si>
  <si>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</si>
  <si>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</si>
  <si>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</si>
  <si>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</si>
  <si>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</si>
  <si>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</si>
  <si>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</si>
  <si>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</si>
  <si>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</si>
  <si>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</si>
  <si>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</si>
  <si>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</si>
  <si>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</si>
  <si>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</si>
  <si>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</si>
  <si>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</si>
  <si>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</si>
  <si>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</si>
  <si>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</si>
  <si>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</si>
  <si>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</si>
  <si>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</si>
  <si>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</si>
  <si>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</si>
  <si>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</si>
  <si>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</si>
  <si>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</si>
  <si>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</si>
  <si>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</si>
  <si>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</si>
  <si>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</si>
  <si>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</si>
  <si>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</si>
  <si>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</si>
  <si>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</si>
  <si>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</si>
  <si>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</si>
  <si>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</si>
  <si>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</si>
  <si>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</si>
  <si>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</si>
  <si>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</si>
  <si>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</si>
  <si>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</si>
  <si>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</si>
  <si>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</si>
  <si>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</si>
  <si>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</si>
  <si>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</si>
  <si>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</si>
  <si>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</si>
  <si>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</si>
  <si>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</si>
  <si>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</si>
  <si>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</si>
  <si>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</si>
  <si>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</si>
  <si>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</si>
  <si>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</si>
  <si>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</si>
  <si>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</si>
  <si>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</si>
  <si>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</si>
  <si>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</si>
  <si>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</si>
  <si>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</si>
  <si>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</si>
  <si>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</si>
  <si>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</si>
  <si>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</si>
  <si>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</si>
  <si>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</si>
  <si>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</si>
  <si>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</si>
  <si>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</si>
  <si>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</si>
  <si>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</si>
  <si>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</si>
  <si>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</si>
  <si>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</si>
  <si>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</si>
  <si>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</si>
  <si>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</si>
  <si>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</si>
  <si>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</si>
  <si>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</si>
  <si>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</si>
  <si>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</si>
  <si>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</si>
  <si>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</si>
  <si>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</si>
  <si>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</si>
  <si>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</si>
  <si>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</si>
  <si>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</si>
  <si>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</si>
  <si>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</si>
  <si>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</si>
  <si>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</si>
  <si>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</si>
  <si>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</si>
  <si>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</si>
  <si>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</si>
  <si>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</si>
  <si>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</si>
  <si>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</si>
  <si>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</si>
  <si>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</si>
  <si>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</si>
  <si>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</si>
  <si>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</si>
  <si>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</si>
  <si>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</si>
  <si>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</si>
  <si>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</si>
  <si>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</si>
  <si>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</si>
  <si>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</si>
  <si>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</si>
  <si>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</si>
  <si>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</si>
  <si>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</si>
  <si>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</si>
  <si>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</si>
  <si>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</si>
  <si>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</si>
  <si>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</si>
  <si>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</si>
  <si>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</si>
  <si>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</si>
  <si>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</si>
  <si>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</si>
  <si>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</si>
  <si>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</si>
  <si>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</si>
  <si>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</si>
  <si>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</si>
  <si>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</si>
  <si>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</si>
  <si>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</si>
  <si>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</si>
  <si>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</si>
  <si>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</si>
  <si>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</si>
  <si>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</si>
  <si>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</si>
  <si>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</si>
  <si>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</si>
  <si>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</si>
  <si>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</si>
  <si>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</si>
  <si>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</si>
  <si>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</si>
  <si>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</si>
  <si>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</si>
  <si>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</si>
  <si>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</si>
  <si>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</si>
  <si>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</si>
  <si>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</si>
  <si>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</si>
  <si>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</si>
  <si>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</si>
  <si>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</si>
  <si>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</si>
  <si>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</si>
  <si>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</si>
  <si>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</si>
  <si>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</si>
  <si>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</si>
  <si>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</si>
  <si>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</si>
  <si>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</si>
  <si>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</si>
  <si>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</si>
  <si>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</si>
  <si>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</si>
  <si>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</si>
  <si>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</si>
  <si>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</si>
  <si>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</si>
  <si>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</si>
  <si>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</si>
  <si>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</si>
  <si>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</si>
  <si>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</si>
  <si>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</si>
  <si>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</si>
  <si>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</si>
  <si>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</si>
  <si>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</si>
  <si>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</si>
  <si>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</si>
  <si>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</si>
  <si>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</si>
  <si>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</si>
  <si>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</si>
  <si>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</si>
  <si>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</si>
  <si>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</si>
  <si>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</si>
  <si>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</si>
  <si>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</si>
  <si>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</si>
  <si>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</si>
  <si>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</si>
  <si>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</si>
  <si>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</si>
  <si>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</si>
  <si>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</si>
  <si>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</si>
  <si>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</si>
  <si>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</si>
  <si>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</si>
  <si>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</si>
  <si>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</si>
  <si>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</si>
  <si>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</si>
  <si>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</si>
  <si>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</si>
  <si>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</si>
  <si>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</si>
  <si>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</si>
  <si>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</si>
  <si>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</si>
  <si>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</si>
  <si>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</si>
  <si>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</si>
  <si>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</si>
  <si>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</si>
  <si>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</si>
  <si>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</si>
  <si>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</si>
  <si>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</si>
  <si>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</si>
  <si>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</si>
  <si>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</si>
  <si>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</si>
  <si>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</si>
  <si>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</si>
  <si>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</si>
  <si>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</si>
  <si>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</si>
  <si>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</si>
  <si>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</si>
  <si>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</si>
  <si>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</si>
  <si>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</si>
  <si>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</si>
  <si>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</si>
  <si>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</si>
  <si>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</si>
  <si>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</si>
  <si>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</si>
  <si>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</si>
  <si>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</si>
  <si>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</si>
  <si>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</si>
  <si>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</si>
  <si>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</si>
  <si>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</si>
  <si>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</si>
  <si>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</si>
  <si>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</si>
  <si>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</si>
  <si>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</si>
  <si>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</si>
  <si>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</si>
  <si>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</si>
  <si>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</si>
  <si>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</si>
  <si>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</si>
  <si>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</si>
  <si>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</si>
  <si>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</si>
  <si>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</si>
  <si>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</si>
  <si>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</si>
  <si>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</si>
  <si>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</si>
  <si>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</si>
  <si>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</si>
  <si>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</si>
  <si>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</si>
  <si>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</si>
  <si>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</si>
  <si>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</si>
  <si>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</si>
  <si>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</si>
  <si>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</si>
  <si>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</si>
  <si>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</si>
  <si>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</si>
  <si>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</si>
  <si>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</si>
  <si>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</si>
  <si>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</si>
  <si>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</si>
  <si>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</si>
  <si>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</si>
  <si>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</si>
  <si>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</si>
  <si>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</si>
  <si>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</si>
  <si>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</si>
  <si>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</si>
  <si>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</si>
  <si>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</si>
  <si>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</si>
  <si>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</si>
  <si>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</si>
  <si>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</si>
  <si>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</si>
  <si>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</si>
  <si>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</si>
  <si>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</si>
  <si>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</si>
  <si>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</si>
  <si>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</si>
  <si>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</si>
  <si>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</si>
  <si>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</si>
  <si>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</si>
  <si>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</si>
  <si>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</si>
  <si>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</si>
  <si>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</si>
  <si>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</si>
  <si>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</si>
  <si>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</si>
  <si>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</si>
  <si>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</si>
  <si>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</si>
  <si>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</si>
  <si>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</si>
  <si>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</si>
  <si>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</si>
  <si>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</si>
  <si>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</si>
  <si>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</si>
  <si>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</si>
  <si>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</si>
  <si>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</si>
  <si>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</si>
  <si>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</si>
  <si>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</si>
  <si>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</si>
  <si>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</si>
  <si>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</si>
  <si>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</si>
  <si>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</si>
  <si>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</si>
  <si>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</si>
  <si>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</si>
  <si>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</si>
  <si>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</si>
  <si>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</si>
  <si>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</si>
  <si>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</si>
  <si>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</si>
  <si>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</si>
  <si>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</si>
  <si>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</si>
  <si>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</si>
  <si>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</si>
  <si>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</si>
  <si>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</si>
  <si>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</si>
  <si>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</si>
  <si>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</si>
  <si>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</si>
  <si>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</si>
  <si>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</si>
  <si>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</si>
  <si>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</si>
  <si>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</si>
  <si>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</si>
  <si>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</si>
  <si>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</si>
  <si>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</si>
  <si>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</si>
  <si>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</si>
  <si>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</si>
  <si>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</si>
  <si>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</si>
  <si>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</si>
  <si>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</si>
  <si>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</si>
  <si>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</si>
  <si>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</si>
  <si>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</si>
  <si>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</si>
  <si>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</si>
  <si>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</si>
  <si>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</si>
  <si>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</si>
  <si>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</si>
  <si>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</si>
  <si>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</si>
  <si>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</si>
  <si>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</si>
  <si>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</si>
  <si>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</si>
  <si>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</si>
  <si>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</si>
  <si>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</si>
  <si>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</si>
  <si>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</si>
  <si>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</si>
  <si>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</si>
  <si>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</si>
  <si>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</si>
  <si>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</si>
  <si>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</si>
  <si>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</si>
  <si>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</si>
  <si>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</si>
  <si>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</si>
  <si>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</si>
  <si>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</si>
  <si>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</si>
  <si>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</si>
  <si>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</si>
  <si>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</si>
  <si>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</si>
  <si>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</si>
  <si>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</si>
  <si>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</si>
  <si>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</si>
  <si>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</si>
  <si>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</si>
  <si>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</si>
  <si>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</si>
  <si>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</si>
  <si>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</si>
  <si>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</si>
  <si>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</si>
  <si>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</si>
  <si>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</si>
  <si>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</si>
  <si>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</si>
  <si>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</si>
  <si>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</si>
  <si>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</si>
  <si>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</si>
  <si>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</si>
  <si>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</si>
  <si>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</si>
  <si>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</si>
  <si>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</si>
  <si>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</si>
  <si>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</si>
  <si>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</si>
  <si>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</si>
  <si>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</si>
  <si>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</si>
  <si>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</si>
  <si>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</si>
  <si>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</si>
  <si>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</si>
  <si>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</si>
  <si>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</si>
  <si>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</si>
  <si>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</si>
  <si>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</si>
  <si>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</si>
  <si>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</si>
  <si>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</si>
  <si>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</si>
  <si>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</si>
  <si>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</si>
  <si>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</si>
  <si>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</si>
  <si>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</si>
  <si>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</si>
  <si>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</si>
  <si>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</si>
  <si>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</si>
  <si>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</si>
  <si>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</si>
  <si>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</si>
  <si>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</si>
  <si>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</si>
  <si>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</si>
  <si>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</si>
  <si>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</si>
  <si>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</si>
  <si>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</si>
  <si>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</si>
  <si>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</si>
  <si>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</si>
  <si>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</si>
  <si>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</si>
  <si>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</si>
  <si>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</si>
  <si>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</si>
  <si>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</si>
  <si>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</si>
  <si>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</si>
  <si>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</si>
  <si>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</si>
  <si>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</si>
  <si>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</si>
  <si>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</si>
  <si>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</si>
  <si>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</si>
  <si>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</si>
  <si>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</si>
  <si>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</si>
  <si>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</si>
  <si>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</si>
  <si>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</si>
  <si>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</si>
  <si>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</si>
  <si>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</si>
  <si>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</si>
  <si>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</si>
  <si>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</si>
  <si>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</si>
  <si>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</si>
  <si>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</si>
  <si>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</si>
  <si>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</si>
  <si>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</si>
  <si>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</si>
  <si>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</si>
  <si>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</si>
  <si>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</si>
  <si>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</si>
  <si>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</si>
  <si>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</si>
  <si>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</si>
  <si>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</si>
  <si>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</si>
  <si>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</si>
  <si>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</si>
  <si>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</si>
  <si>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</si>
  <si>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</si>
  <si>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</si>
  <si>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</si>
  <si>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</si>
  <si>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</si>
  <si>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</si>
  <si>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</si>
  <si>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</si>
  <si>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</si>
  <si>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</si>
  <si>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</si>
  <si>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</si>
  <si>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</si>
  <si>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</si>
  <si>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</si>
  <si>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</si>
  <si>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</si>
  <si>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</si>
  <si>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</si>
  <si>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</si>
  <si>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</si>
  <si>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</si>
  <si>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</si>
  <si>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</si>
  <si>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</si>
  <si>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</si>
  <si>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</si>
  <si>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</si>
  <si>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</si>
  <si>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</si>
  <si>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</si>
  <si>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</si>
  <si>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</si>
  <si>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</si>
  <si>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</si>
  <si>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</si>
  <si>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</si>
  <si>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</si>
  <si>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</si>
  <si>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</si>
  <si>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</si>
  <si>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</si>
  <si>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</si>
  <si>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</si>
  <si>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</si>
  <si>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</si>
  <si>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</si>
  <si>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</si>
  <si>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</si>
  <si>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</si>
  <si>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</si>
  <si>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</si>
  <si>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</si>
  <si>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</si>
  <si>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</si>
  <si>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</si>
  <si>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</si>
  <si>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</si>
  <si>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</si>
  <si>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</si>
  <si>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</si>
  <si>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</si>
  <si>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</si>
  <si>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</si>
  <si>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</si>
  <si>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</si>
  <si>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</si>
  <si>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</si>
  <si>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</si>
  <si>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</si>
  <si>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</si>
  <si>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</si>
  <si>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</si>
  <si>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</si>
  <si>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</si>
  <si>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</si>
  <si>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</si>
  <si>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</si>
  <si>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</si>
  <si>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</si>
  <si>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</si>
  <si>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</si>
  <si>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</si>
  <si>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</si>
  <si>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</si>
  <si>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</si>
  <si>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</si>
  <si>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</si>
  <si>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</si>
  <si>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</si>
  <si>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</si>
  <si>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</si>
  <si>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</si>
  <si>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</si>
  <si>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</si>
  <si>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</si>
  <si>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</si>
  <si>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</si>
  <si>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</si>
  <si>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</si>
  <si>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</si>
  <si>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</si>
  <si>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</si>
  <si>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</si>
  <si>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</si>
  <si>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</si>
  <si>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</si>
  <si>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</si>
  <si>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</si>
  <si>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</si>
  <si>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</si>
  <si>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</si>
  <si>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</si>
  <si>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</si>
  <si>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</si>
  <si>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</si>
  <si>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</si>
  <si>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</si>
  <si>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</si>
  <si>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</si>
  <si>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</si>
  <si>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</si>
  <si>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</si>
  <si>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</si>
  <si>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</si>
  <si>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</si>
  <si>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</si>
  <si>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</si>
  <si>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</si>
  <si>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</si>
  <si>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</si>
  <si>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</si>
  <si>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</si>
  <si>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</si>
  <si>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</si>
  <si>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</si>
  <si>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</si>
  <si>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</si>
  <si>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</si>
  <si>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</si>
  <si>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</si>
  <si>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</si>
  <si>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</si>
  <si>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</si>
  <si>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</si>
  <si>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</si>
  <si>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</si>
  <si>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</si>
  <si>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</si>
  <si>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</si>
  <si>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</si>
  <si>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</si>
  <si>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</si>
  <si>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</si>
  <si>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</si>
  <si>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</si>
  <si>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</si>
  <si>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</si>
  <si>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</si>
  <si>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</si>
  <si>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</si>
  <si>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</si>
  <si>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</si>
  <si>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</si>
  <si>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</si>
  <si>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</si>
  <si>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</si>
  <si>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</si>
  <si>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</si>
  <si>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</si>
  <si>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</si>
  <si>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</si>
  <si>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</si>
  <si>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</si>
  <si>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</si>
  <si>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</si>
  <si>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</si>
  <si>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</si>
  <si>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</si>
  <si>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</si>
  <si>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</si>
  <si>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</si>
  <si>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</si>
  <si>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</si>
  <si>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</si>
  <si>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</si>
  <si>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</si>
  <si>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</si>
  <si>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</si>
  <si>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</si>
  <si>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</si>
  <si>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</si>
  <si>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</si>
  <si>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</si>
  <si>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</si>
  <si>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</si>
  <si>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</si>
  <si>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</si>
  <si>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</si>
  <si>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</si>
  <si>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</si>
  <si>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</si>
  <si>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</si>
  <si>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</si>
  <si>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</si>
  <si>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</si>
  <si>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</si>
  <si>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</si>
  <si>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</si>
  <si>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</si>
  <si>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</si>
  <si>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</si>
  <si>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</si>
  <si>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</si>
  <si>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</si>
  <si>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</si>
  <si>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</si>
  <si>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</si>
  <si>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</si>
  <si>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</si>
  <si>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</si>
  <si>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</si>
  <si>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</si>
  <si>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</si>
  <si>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</si>
  <si>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</si>
  <si>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</si>
  <si>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</si>
  <si>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</si>
  <si>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</si>
  <si>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</si>
  <si>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</si>
  <si>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</si>
  <si>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</si>
  <si>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</si>
  <si>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</si>
  <si>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</si>
  <si>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</si>
  <si>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</si>
  <si>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</si>
  <si>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</si>
  <si>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</si>
  <si>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</si>
  <si>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</si>
  <si>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</si>
  <si>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</si>
  <si>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</si>
  <si>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</si>
  <si>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</si>
  <si>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</si>
  <si>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</si>
  <si>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</si>
  <si>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</si>
  <si>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</si>
  <si>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</si>
  <si>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</si>
  <si>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</si>
  <si>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</si>
  <si>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</si>
  <si>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</si>
  <si>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</si>
  <si>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</si>
  <si>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</si>
  <si>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</si>
  <si>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</si>
  <si>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</si>
  <si>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</si>
  <si>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</si>
  <si>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</si>
  <si>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</si>
  <si>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</si>
  <si>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</si>
  <si>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</si>
  <si>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</si>
  <si>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</si>
  <si>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</si>
  <si>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</si>
  <si>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</si>
  <si>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</si>
  <si>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</si>
  <si>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</si>
  <si>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</si>
  <si>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</si>
  <si>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</si>
  <si>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</si>
  <si>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</si>
  <si>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</si>
  <si>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</si>
  <si>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</si>
  <si>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</si>
  <si>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</si>
  <si>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</si>
  <si>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</si>
  <si>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</si>
  <si>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</si>
  <si>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</si>
  <si>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</si>
  <si>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</si>
  <si>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</si>
  <si>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</si>
  <si>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</si>
  <si>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</si>
  <si>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</si>
  <si>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</si>
  <si>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</si>
  <si>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</si>
  <si>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</si>
  <si>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</si>
  <si>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</si>
  <si>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</si>
  <si>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</si>
  <si>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</si>
  <si>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</si>
  <si>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</si>
  <si>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</si>
  <si>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</si>
  <si>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</si>
  <si>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</si>
  <si>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</si>
  <si>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</si>
  <si>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</si>
  <si>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</si>
  <si>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</si>
  <si>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</si>
  <si>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</si>
  <si>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</si>
  <si>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</si>
  <si>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</si>
  <si>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</si>
  <si>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</si>
  <si>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</si>
  <si>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</si>
  <si>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</si>
  <si>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</si>
  <si>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</si>
  <si>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</si>
  <si>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</si>
  <si>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</si>
  <si>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</si>
  <si>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</si>
  <si>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</si>
  <si>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</si>
  <si>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</si>
  <si>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</si>
  <si>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</si>
  <si>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</si>
  <si>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</si>
  <si>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</si>
  <si>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</si>
  <si>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</si>
  <si>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</si>
  <si>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</si>
  <si>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</si>
  <si>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</si>
  <si>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</si>
  <si>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</si>
  <si>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</si>
  <si>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</si>
  <si>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</si>
  <si>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</si>
  <si>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</si>
  <si>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</si>
  <si>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</si>
  <si>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</si>
  <si>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</si>
  <si>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</si>
  <si>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</si>
  <si>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</si>
  <si>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</si>
  <si>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</si>
  <si>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</si>
  <si>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</si>
  <si>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</si>
  <si>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</si>
  <si>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</si>
  <si>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</si>
  <si>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</si>
  <si>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</si>
  <si>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</si>
  <si>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</si>
  <si>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</si>
  <si>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</si>
  <si>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</si>
  <si>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</si>
  <si>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</si>
  <si>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</si>
  <si>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</si>
  <si>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</si>
  <si>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</si>
  <si>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</si>
  <si>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</si>
  <si>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</si>
  <si>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</si>
  <si>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</si>
  <si>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</si>
  <si>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</si>
  <si>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</si>
  <si>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</si>
  <si>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</si>
  <si>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</si>
  <si>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</si>
  <si>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</si>
  <si>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</si>
  <si>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</si>
  <si>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</si>
  <si>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</si>
  <si>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</si>
  <si>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</si>
  <si>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</si>
  <si>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</si>
  <si>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</si>
  <si>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</si>
  <si>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</si>
  <si>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</si>
  <si>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</si>
  <si>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</si>
  <si>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</si>
  <si>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</si>
  <si>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</si>
  <si>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</si>
  <si>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</si>
  <si>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</si>
  <si>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</si>
  <si>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</si>
  <si>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</si>
  <si>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</si>
  <si>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</si>
  <si>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</si>
  <si>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</si>
  <si>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</si>
  <si>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</si>
  <si>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</si>
  <si>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</si>
  <si>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</si>
  <si>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</si>
  <si>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</si>
  <si>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</si>
  <si>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</si>
  <si>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</si>
  <si>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</si>
  <si>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</si>
  <si>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</si>
  <si>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</si>
  <si>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</si>
  <si>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</si>
  <si>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</si>
  <si>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</si>
  <si>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</si>
  <si>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</si>
  <si>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</si>
  <si>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</si>
  <si>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</si>
  <si>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</si>
  <si>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</si>
  <si>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</si>
  <si>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</si>
  <si>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</si>
  <si>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</si>
  <si>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</si>
  <si>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</si>
  <si>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</si>
  <si>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</si>
  <si>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</si>
  <si>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</si>
  <si>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</si>
  <si>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</si>
  <si>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</si>
  <si>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</si>
  <si>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</si>
  <si>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</si>
  <si>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</si>
  <si>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</si>
  <si>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</si>
  <si>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</si>
  <si>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</si>
  <si>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</si>
  <si>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</si>
  <si>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</si>
  <si>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</si>
  <si>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</si>
  <si>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</si>
  <si>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</si>
  <si>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</si>
  <si>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</si>
  <si>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</si>
  <si>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</si>
  <si>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</si>
  <si>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</si>
  <si>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</si>
  <si>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</si>
  <si>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</si>
  <si>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</si>
  <si>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</si>
  <si>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</si>
  <si>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</si>
  <si>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</si>
  <si>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</si>
  <si>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</si>
  <si>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</si>
  <si>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</si>
  <si>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</si>
  <si>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</si>
  <si>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</si>
  <si>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</si>
  <si>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</si>
  <si>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</si>
  <si>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</si>
  <si>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</si>
  <si>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</si>
  <si>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</si>
  <si>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</si>
  <si>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</si>
  <si>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</si>
  <si>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</si>
  <si>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</si>
  <si>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</si>
  <si>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</si>
  <si>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</si>
  <si>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</si>
  <si>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</si>
  <si>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</si>
  <si>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</si>
  <si>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</si>
  <si>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</si>
  <si>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</si>
  <si>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</si>
  <si>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</si>
  <si>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</si>
  <si>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</si>
  <si>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</si>
  <si>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</si>
  <si>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</si>
  <si>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</si>
  <si>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</si>
  <si>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</si>
  <si>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</si>
  <si>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</si>
  <si>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</si>
  <si>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</si>
  <si>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</si>
  <si>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</si>
  <si>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</si>
  <si>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</si>
  <si>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</si>
  <si>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</si>
  <si>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</si>
  <si>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</si>
  <si>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</si>
  <si>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</si>
  <si>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</si>
  <si>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</si>
  <si>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</si>
  <si>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</si>
  <si>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</si>
  <si>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</si>
  <si>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</si>
  <si>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</si>
  <si>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</si>
  <si>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</si>
  <si>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</si>
  <si>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</si>
  <si>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</si>
  <si>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</si>
  <si>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</si>
  <si>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</si>
  <si>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</si>
  <si>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</si>
  <si>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</si>
  <si>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</si>
  <si>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</si>
  <si>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</si>
  <si>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</si>
  <si>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</si>
  <si>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</si>
  <si>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</si>
  <si>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</si>
  <si>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</si>
  <si>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</si>
  <si>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</si>
  <si>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</si>
  <si>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</si>
  <si>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</si>
  <si>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</si>
  <si>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</si>
  <si>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</si>
  <si>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</si>
  <si>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</si>
  <si>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</si>
  <si>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</si>
  <si>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</si>
  <si>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</si>
  <si>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</si>
  <si>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</si>
  <si>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</si>
  <si>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</si>
  <si>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</si>
  <si>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</si>
  <si>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</si>
  <si>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</si>
  <si>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</si>
  <si>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</si>
  <si>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</si>
  <si>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</si>
  <si>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</si>
  <si>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</si>
  <si>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</si>
  <si>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</si>
  <si>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</si>
  <si>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</si>
  <si>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</si>
  <si>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</si>
  <si>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</si>
  <si>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</si>
  <si>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</si>
  <si>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</si>
  <si>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</si>
  <si>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</si>
  <si>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</si>
  <si>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</si>
  <si>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</si>
  <si>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</si>
  <si>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</si>
  <si>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</si>
  <si>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</si>
  <si>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</si>
  <si>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</si>
  <si>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</si>
  <si>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</si>
  <si>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</si>
  <si>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</si>
  <si>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</si>
  <si>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</si>
  <si>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</si>
  <si>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</si>
  <si>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</si>
  <si>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</si>
  <si>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</si>
  <si>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</si>
  <si>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</si>
  <si>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</si>
  <si>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</si>
  <si>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</si>
  <si>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</si>
  <si>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</si>
  <si>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</si>
  <si>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</si>
  <si>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</si>
  <si>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</si>
  <si>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</si>
  <si>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</si>
  <si>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</si>
  <si>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</si>
  <si>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</si>
  <si>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</si>
  <si>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</si>
  <si>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</si>
  <si>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</si>
  <si>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</si>
  <si>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</si>
  <si>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</si>
  <si>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</si>
  <si>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</si>
  <si>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</si>
  <si>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</si>
  <si>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</si>
  <si>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</si>
  <si>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</si>
  <si>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</si>
  <si>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</si>
  <si>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</si>
  <si>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</si>
  <si>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</si>
  <si>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</si>
  <si>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</si>
  <si>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</si>
  <si>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</si>
  <si>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</si>
  <si>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</si>
  <si>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</si>
  <si>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</si>
  <si>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</si>
  <si>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</si>
  <si>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</si>
  <si>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</si>
  <si>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</si>
  <si>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</si>
  <si>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</si>
  <si>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</si>
  <si>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</si>
  <si>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PCM-20251003-00000102</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</si>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</sst>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270.1413578703723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45933.089783796298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45933.089783796298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45933.089783796298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45933.089783796298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45933.089783796298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45933.089783796298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45933.089783796298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45933.089783796298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45933.089783796298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45933.089783796298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45933.089783796298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45933.089783796298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45933.089783796298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45933.089783796298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45933.089783796298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45933.089783796298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45933.089783796298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45933.089783796298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45933.089783796298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45933.089783796298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45933.089783796298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45933.089783796298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45933.089783796298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45933.089783796298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45933.089783796298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45933.089783796298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45933.089783796298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45933.089783796298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45933.089783796298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45933.089783796298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45933.089783796298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45933.089783796298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45933.089783796298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45933.089783796298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45933.089783796298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45933.089783796298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45933.089783796298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45933.089783796298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45933.089783796298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45933.089783796298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45933.089783796298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45933.089783796298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45933.089783796298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45933.089783796298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45933.089783796298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45933.089783796298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45933.089783796298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45933.089783796298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45933.089783796298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45933.089783796298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45933.089783796298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45933.089783796298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45933.089783796298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45933.089783796298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45933.089783796298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45933.089783796298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45933.089783796298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241.43800138888764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126.36270046296704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108.08994583333697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0.22498055555479368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3.9899537041492295E-2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29271</v>
      </c>
      <c r="E8" s="131" t="s">
        <v>38964</v>
      </c>
      <c r="F8" s="132">
        <v>45933.064062500001</v>
      </c>
      <c r="G8" s="133">
        <f ca="1">IFERROR(NOW()-F8,"-")</f>
        <v>2.5721296296978835E-2</v>
      </c>
      <c r="H8" s="132">
        <v>45933.05804398148</v>
      </c>
      <c r="I8" s="18" t="str">
        <f>IFERROR(VLOOKUP(D8,DB!A:F,6,0),"")</f>
        <v>Power Cube CR</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45933.089783796298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45933.089783796298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45933.089783796298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45933.089783796298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45933.089783796298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45933.089783796298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45933.089783796298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45933.089783796298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45933.089783796298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45933.089783796298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45933.089783796298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45933.089783796298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45933.089783796298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45933.089783796298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45933.089783796298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45933.089783796298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45933.089783796298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45933.089783796298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45933.089783796298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45933.089783796298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45933.089783796298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45933.089783796298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45933.089783796298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45933.089783796298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45933.089783796298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45933.089783796298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45933.089783796298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45933.089783796298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45933.089783796298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45933.089783796298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45933.089783796298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45933.089783796298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45933.089783796298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45933.089783796298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45933.089783796298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45933.089783796298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45933.089783796298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45933.089783796298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45933.089783796298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45933.089783796298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45933.089783796298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45933.089783796298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45933.089783796298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45933.089783796298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45933.089783796298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45933.089783796298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45933.089783796298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45933.089783796298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45933.089783796298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45933.089783796298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45933.089783796298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45933.089783796298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45933.089783796298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45933.089783796298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45933.089783796298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45933.089783796298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45933.089783796298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45933.089783796298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45933.089783796298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45933.089783796298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45933.089783796298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45933.089783796298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45933.089783796298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45933.089783796298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45933.089783796298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45933.089783796298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45933.089783796298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45933.089783796298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45933.089783796298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45933.089783796298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45933.089783796298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45933.089783796298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45933.089783796298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45933.089783796298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45933.089783796298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45933.089783796298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45933.089783796298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45933.089783796298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45933.089783796298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45933.089783796298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45933.089783796298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45933.089783796298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45933.089783796298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45933.089783796298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45933.089783796298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45933.089783796298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45933.089783796298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45933.089783796298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45933.089783796298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45933.089783796298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45933.089783796298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45933.089783796298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45933.089783796298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45933.089783796298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45933.089783796298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45933.089783796298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45933.089783796298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45933.089783796298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45933.089783796298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45933.089783796298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45933.089783796298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45933.089783796298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45933.089783796298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45933.089783796298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45933.089783796298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45933.089783796298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45933.089783796298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45933.089783796298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45933.089783796298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45933.089783796298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45933.089783796298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45933.089783796298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45933.089783796298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45933.089783796298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45933.089783796298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45933.089783796298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45933.089783796298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45933.089783796298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45933.089783796298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45933.089783796298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45933.089783796298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45933.089783796298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45933.089783796298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45933.089783796298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45933.089783796298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45933.089783796298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45933.089783796298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45933.089783796298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45933.089783796298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45933.089783796298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45933.089783796298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45933.089783796298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45933.089783796298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45933.089783796298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45933.089783796298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45933.089783796298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45933.089783796298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45933.089783796298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45933.089783796298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45933.089783796298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45933.089783796298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45933.089783796298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45933.089783796298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45933.089783796298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45933.089783796298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45933.089783796298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45933.089783796298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45933.089783796298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45933.089783796298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45933.089783796298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45933.089783796298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45933.089783796298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45933.089783796298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45933.089783796298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45933.089783796298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45933.089783796298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45933.089783796298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45933.089783796298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45933.089783796298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45933.089783796298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45933.089783796298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45933.089783796298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45933.089783796298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45933.089783796298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45933.089783796298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45933.089783796298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45933.089783796298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45933.089783796298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45933.089783796298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45933.089783796298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45933.089783796298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45933.089783796298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45933.089783796298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45933.089783796298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45933.089783796298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45933.089783796298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45933.089783796298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45933.089783796298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45933.089783796298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45933.089783796298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45933.089783796298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45933.089783796298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45933.089783796298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45933.089783796298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45933.089783796298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45933.089783796298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45933.089783796298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45933.089783796298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45933.089783796298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45933.089783796298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45933.089783796298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45933.089783796298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45933.089783796298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45933.089783796298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45933.089783796298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45933.089783796298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45933.089783796298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45933.089783796298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45933.089783796298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45933.089783796298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45933.089783796298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45933.089783796298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45933.089783796298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45933.089783796298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45933.089783796298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45933.089783796298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45933.089783796298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45933.089783796298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45933.089783796298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45933.089783796298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45933.089783796298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45933.089783796298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45933.089783796298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45933.089783796298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45933.089783796298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45933.089783796298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45933.089783796298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45933.089783796298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45933.089783796298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45933.089783796298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45933.089783796298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45933.089783796298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45933.089783796298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45933.089783796298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45933.089783796298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45933.089783796298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45933.089783796298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45933.089783796298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45933.089783796298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45933.089783796298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45933.089783796298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45933.089783796298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45933.089783796298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45933.089783796298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45933.089783796298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45933.089783796298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45933.089783796298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45933.089783796298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45933.089783796298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45933.089783796298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45933.089783796298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45933.089783796298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45933.089783796298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45933.089783796298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45933.089783796298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45933.089783796298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45933.089783796298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45933.089783796298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45933.089783796298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45933.089783796298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45933.089783796298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45933.089783796298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45933.089783796298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45933.089783796298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45933.089783796298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45933.089783796298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45933.089783796298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45933.089783796298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45933.089783796298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45933.089783796298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45933.089783796298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45933.089783796298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45933.089783796298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45933.089783796298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45933.089783796298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45933.089783796298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45933.089783796298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45933.089783796298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45933.089783796298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45933.089783796298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45933.089783796298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45933.089783796298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45933.089783796298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45933.089783796298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45933.089783796298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45933.089783796298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45933.089783796298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45933.089783796298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45933.089783796298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45933.089783796298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45933.089783796298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45933.089783796298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45933.089783796298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45933.089783796298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45933.089783796298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45933.089783796298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45933.089783796298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45933.089783796298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45933.089783796298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45933.089783796298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45933.089783796298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45933.089783796298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45933.089783796298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45933.089783796298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45933.089783796298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45933.089783796298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45933.089783796298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45933.089783796298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45933.089783796298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45933.089783796298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45933.089783796298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45933.089783796298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45933.089783796298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45933.089783796298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45933.089783796298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45933.089783796298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45933.089783796298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45933.089783796298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45933.089783796298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45933.089783796298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45933.089783796298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45933.089783796298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45933.089783796298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45933.089783796298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45933.089783796298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45933.089783796298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45933.089783796298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45933.089783796298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45933.089783796298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45933.089783796298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45933.089783796298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45933.089783796298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45933.089783796298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45933.089783796298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45933.089783796298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45933.089783796298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45933.089783796298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45933.089783796298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45933.089783796298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45933.089783796298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45933.089783796298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45933.089783796298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45933.089783796298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45933.089783796298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45933.089783796298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45933.089783796298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45933.089783796298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45933.089783796298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45933.089783796298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45933.089783796298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45933.089783796298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45933.089783796298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45933.089783796298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45933.089783796298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45933.089783796298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45933.089783796298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45933.089783796298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45933.089783796298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45933.089783796298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45933.089783796298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45933.089783796298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45933.089783796298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45933.089783796298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45933.089783796298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45933.089783796298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45933.089783796298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45933.089783796298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45933.089783796298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45933.089783796298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45933.089783796298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45933.089783796298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45933.089783796298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45933.089783796298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45933.089783796298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45933.089783796298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45933.089783796298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45933.089783796298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45933.089783796298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45933.089783796298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45933.089783796298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45933.089783796298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45933.089783796298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45933.089783796298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45933.089783796298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45933.089783796298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45933.089783796298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45933.089783796298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45933.089783796298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45933.089783796298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45933.089783796298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45933.089783796298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45933.089783796298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45933.089783796298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45933.089783796298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45933.089783796298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45933.089783796298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45933.089783796298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45933.089783796298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45933.089783796298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45933.089783796298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45933.089783796298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45933.089783796298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45933.089783796298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45933.089783796298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45933.089783796298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45933.089783796298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45933.089783796298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45933.089783796298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45933.089783796298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45933.089783796298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45933.089783796298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45933.089783796298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45933.089783796298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45933.089783796298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45933.089783796298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45933.089783796298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45933.089783796298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45933.089783796298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45933.089783796298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45933.089783796298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45933.089783796298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45933.089783796298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45933.089783796298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45933.089783796298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45933.089783796298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45933.089783796298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45933.089783796298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45933.089783796298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45933.089783796298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45933.089783796298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45933.089783796298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45933.089783796298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45933.089783796298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45933.089783796298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45933.089783796298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45933.089783796298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45933.089783796298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45933.089783796298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45933.089783796298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45933.089783796298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45933.089783796298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45933.089783796298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45933.089783796298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45933.089783796298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45933.089783796298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45933.089783796298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45933.089783796298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45933.089783796298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45933.089783796298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45933.089783796298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45933.089783796298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45933.089783796298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45933.089783796298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45933.089783796298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45933.089783796298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45933.089783796298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45933.089783796298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45933.089783796298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45933.089783796298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45933.089783796298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45933.089783796298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45933.089783796298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45933.089783796298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45933.089783796298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45933.089783796298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45933.089783796298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45933.089783796298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45933.089783796298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45933.089783796298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45933.089783796298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45933.089783796298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45933.089783796298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45933.089783796298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45933.089783796298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45933.089783796298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45933.089783796298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45933.089783796298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45933.089783796298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45933.089783796298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45933.089783796298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45933.089783796298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45933.089783796298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45933.089783796298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45933.089783796298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45933.089783796298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45933.089783796298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45933.089783796298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45933.089783796298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45933.089783796298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45933.089783796298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45933.089783796298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45933.089783796298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45933.089783796298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45933.089783796298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45933.089783796298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45933.089783796298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45933.089783796298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45933.089783796298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45933.089783796298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45933.089783796298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45933.089783796298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45933.089783796298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45933.089783796298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45933.089783796298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45933.089783796298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45933.089783796298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45933.089783796298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45933.089783796298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45933.089783796298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45933.089783796298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45933.089783796298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45933.089783796298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45933.089783796298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45933.089783796298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45933.089783796298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45933.089783796298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45933.089783796298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45933.089783796298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45933.089783796298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45933.089783796298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45933.089783796298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45933.089783796298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45933.089783796298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45933.089783796298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45933.089783796298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45933.089783796298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45933.089783796298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45933.089783796298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45933.089783796298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45933.089783796298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45933.089783796298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45933.089783796298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45933.089783796298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45933.089783796298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45933.089783796298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45933.089783796298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45933.089783796298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45933.089783796298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45933.089783796298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45933.089783796298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45933.089783796298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45933.089783796298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45933.089783796298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45933.089783796298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45933.089783796298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45933.089783796298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45933.089783796298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45933.089783796298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45933.089783796298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45933.089783796298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45933.089783796298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45933.089783796298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45933.089783796298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45933.089783796298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45933.089783796298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45933.089783796298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45933.089783796298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45933.089783796298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45933.089783796298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45933.089783796298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45933.089783796298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45933.089783796298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45933.089783796298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45933.089783796298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45933.089783796298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45933.089783796298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45933.089783796298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45933.089783796298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45933.089783796298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45933.089783796298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45933.089783796298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45933.089783796298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45933.089783796298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45933.089783796298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45933.089783796298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45933.089783796298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45933.089783796298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45933.089783796298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45933.089783796298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45933.089783796298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45933.089783796298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45933.089783796298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45933.089783796298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45933.089783796298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45933.089783796298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45933.089783796298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45933.089783796298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45933.089783796298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45933.089783796298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45933.089783796298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45933.089783796298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45933.089783796298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45933.089783796298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45933.089783796298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45933.089783796298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45933.089783796298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45933.089783796298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45933.089783796298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45933.089783796298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45933.089783796298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45933.089783796298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45933.089783796298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45933.089783796298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45933.089783796298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45933.089783796298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45933.089783796298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45933.089783796298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45933.089783796298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45933.089783796298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45933.089783796298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45933.089783796298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45933.089783796298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45933.089783796298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45933.089783796298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45933.089783796298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45933.089783796298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45933.089783796298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45933.089783796298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45933.089783796298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45933.089783796298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45933.089783796298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45933.089783796298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45933.089783796298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45933.089783796298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45933.089783796298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45933.089783796298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45933.089783796298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45933.089783796298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45933.089783796298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45933.089783796298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45933.089783796298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45933.089783796298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45933.089783796298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45933.089783796298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45933.089783796298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45933.089783796298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45933.089783796298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45933.089783796298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45933.089783796298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45933.089783796298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45933.089783796298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45933.089783796298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45933.089783796298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45933.089783796298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45933.089783796298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45933.089783796298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45933.089783796298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45933.089783796298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45933.089783796298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45933.089783796298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45933.089783796298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45933.089783796298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45933.089783796298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45933.089783796298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45933.089783796298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45933.089783796298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45933.089783796298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45933.089783796298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45933.089783796298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45933.089783796298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45933.089783796298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45933.089783796298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45933.089783796298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45933.089783796298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45933.089783796298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45933.089783796298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45933.089783796298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45933.089783796298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45933.089783796298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45933.089783796298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45933.089783796298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45933.089783796298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45933.089783796298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45933.089783796298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45933.089783796298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45933.089783796298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45933.089783796298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45933.089783796298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45933.089783796298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45933.089783796298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45933.089783796298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45933.089783796298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45933.089783796298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45933.089783796298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45933.089783796298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45933.089783796298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45933.089783796298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45933.089783796298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45933.089783796298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45933.089783796298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45933.089783796298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45933.089783796298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45933.089783796298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45933.089783796298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45933.089783796298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45933.089783796298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45933.089783796298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45933.089783796298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45933.089783796298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45933.089783796298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45933.089783796298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45933.089783796298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45933.089783796298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45933.089783796298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45933.089783796298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45933.089783796298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45933.089783796298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45933.089783796298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45933.089783796298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45933.089783796298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45933.089783796298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45933.089783796298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45933.089783796298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45933.089783796298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45933.089783796298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45933.089783796298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45933.089783796298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45933.089783796298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45933.089783796298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45933.089783796298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45933.089783796298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45933.089783796298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45933.089783796298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45933.089783796298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45933.089783796298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45933.089783796298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45933.089783796298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45933.089783796298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45933.089783796298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45933.089783796298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45933.089783796298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45933.089783796298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45933.089783796298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45933.089783796298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45933.089783796298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45933.089783796298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45933.089783796298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45933.089783796298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45933.089783796298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45933.089783796298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45933.089783796298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45933.089783796298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45933.089783796298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45933.089783796298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45933.089783796298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45933.089783796298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45933.089783796298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45933.089783796298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45933.089783796298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45933.089783796298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45933.089783796298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45933.089783796298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45933.089783796298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45933.089783796298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45933.089783796298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45933.089783796298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45933.089783796298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45933.089783796298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45933.089783796298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45933.089783796298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45933.089783796298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45933.089783796298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45933.089783796298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45933.089783796298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45933.089783796298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45933.089783796298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45933.089783796298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45933.089783796298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45933.089783796298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45933.089783796298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45933.089783796298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45933.089783796298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45933.089783796298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45933.089783796298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45933.089783796298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45933.089783796298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45933.089783796298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45933.089783796298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45933.089783796298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45933.089783796298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45933.089783796298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45933.089783796298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45933.089783796298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45933.089783796298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45933.089783796298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45933.089783796298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45933.089783796298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45933.089783796298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45933.089783796298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45933.089783796298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45933.089783796298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45933.089783796298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45933.089783796298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45933.089783796298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45933.089783796298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45933.089783796298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45933.089783796298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45933.089783796298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45933.089783796298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45933.089783796298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45933.089783796298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45933.089783796298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45933.089783796298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45933.089783796298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45933.089783796298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45933.089783796298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45933.089783796298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45933.089783796298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45933.089783796298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45933.089783796298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45933.089783796298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45933.089783796298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45933.089783796298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45933.089783796298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45933.089783796298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45933.089783796298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45933.089783796298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45933.089783796298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45933.089783796298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45933.089783796298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45933.089783796298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45933.089783796298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45933.089783796298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45933.089783796298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45933.089783796298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45933.089783796298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45933.089783796298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45933.089783796298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45933.089783796298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45933.089783796298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45933.089783796298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45933.089783796298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45933.089783796298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45933.089783796298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45933.089783796298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45933.089783796298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45933.089783796298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45933.089783796298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45933.089783796298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45933.089783796298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45933.089783796298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45933.089783796298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45933.089783796298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45933.089783796298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45933.089783796298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45933.089783796298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45933.089783796298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45933.089783796298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45933.089783796298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45933.089783796298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45933.089783796298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45933.089783796298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45933.089783796298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45933.089783796298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45933.089783796298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45933.089783796298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45933.089783796298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45933.089783796298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45933.089783796298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45933.089783796298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45933.089783796298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45933.089783796298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45933.089783796298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45933.089783796298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45933.089783796298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45933.089783796298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45933.089783796298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45933.089783796298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45933.089783796298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45933.089783796298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45933.089783796298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45933.089783796298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45933.089783796298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45933.089783796298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45933.089783796298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45933.089783796298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45933.089783796298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45933.089783796298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45933.089783796298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45933.089783796298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45933.089783796298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45933.089783796298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45933.089783796298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45933.089783796298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45933.089783796298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45933.089783796298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45933.089783796298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45933.089783796298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45933.089783796298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45933.089783796298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45933.089783796298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45933.089783796298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45933.089783796298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45933.089783796298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45933.089783796298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45933.089783796298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45933.089783796298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45933.089783796298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45933.089783796298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45933.089783796298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45933.089783796298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45933.089783796298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45933.089783796298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45933.089783796298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45933.089783796298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45933.089783796298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45933.089783796298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45933.089783796298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45933.089783796298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45933.089783796298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45933.089783796298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45933.089783796298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45933.089783796298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45933.089783796298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45933.089783796298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45933.089783796298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45933.089783796298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45933.089783796298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45933.089783796298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45933.089783796298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45933.089783796298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45933.089783796298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45933.089783796298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45933.089783796298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45933.089783796298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45933.089783796298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45933.089783796298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45933.089783796298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45933.089783796298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45933.089783796298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45933.089783796298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45933.089783796298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45933.089783796298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45933.089783796298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45933.089783796298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45933.089783796298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45933.089783796298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45933.089783796298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45933.089783796298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45933.089783796298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45933.089783796298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45933.089783796298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45933.089783796298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45933.089783796298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45933.089783796298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45933.089783796298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45933.089783796298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45933.089783796298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45933.089783796298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45933.089783796298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45933.089783796298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45933.089783796298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45933.089783796298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45933.089783796298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45933.089783796298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45933.089783796298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45933.089783796298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45933.089783796298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45933.089783796298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45933.089783796298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45933.089783796298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45933.089783796298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45933.089783796298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45933.089783796298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45933.089783796298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45933.089783796298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45933.089783796298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45933.089783796298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45933.089783796298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45933.089783796298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45933.089783796298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45933.089783796298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45933.089783796298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45933.089783796298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45933.089783796298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45933.089783796298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45933.089783796298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45933.089783796298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45933.089783796298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45933.089783796298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45933.089783796298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45933.089783796298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45933.089783796298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45933.089783796298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45933.089783796298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45933.089783796298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45933.089783796298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45933.089783796298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45933.089783796298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45933.089783796298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45933.089783796298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45933.089783796298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45933.089783796298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45933.089783796298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45933.089783796298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45933.089783796298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45933.089783796298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45933.089783796298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45933.089783796298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45933.089783796298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45933.089783796298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45933.089783796298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45933.089783796298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45933.089783796298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45933.089783796298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45933.089783796298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45933.089783796298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45933.089783796298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45933.089783796298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45933.089783796298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45933.089783796298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45933.089783796298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45933.089783796298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45933.089783796298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45933.089783796298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45933.089783796298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45933.089783796298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45933.089783796298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45933.089783796298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45933.089783796298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45933.089783796298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45933.089783796298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45933.089783796298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45933.089783796298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45933.089783796298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45933.089783796298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45933.089783796298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45933.089783796298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45933.089783796298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45933.089783796298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45933.089783796298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45933.089783796298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45933.089783796298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45933.089783796298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45933.089783796298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45933.089783796298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45933.089783796298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45933.089783796298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45933.089783796298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45933.089783796298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45933.089783796298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45933.089783796298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45933.089783796298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45933.089783796298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45933.089783796298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45933.089783796298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45933.089783796298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45933.089783796298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45933.089783796298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45933.089783796298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45933.089783796298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45933.089783796298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45933.089783796298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45933.089783796298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45933.089783796298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45933.089783796298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45933.089783796298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45933.089783796298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45933.089783796298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45933.089783796298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45933.089783796298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45933.089783796298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45933.089783796298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45933.089783796298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45933.089783796298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45933.089783796298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45933.089783796298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45933.089783796298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45933.089783796298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45933.089783796298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45933.089783796298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45933.089783796298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45933.089783796298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45933.089783796298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45933.089783796298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45933.089783796298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45933.089783796298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45933.089783796298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45933.089783796298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45933.089783796298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45933.089783796298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45933.089783796298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45933.089783796298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45933.089783796298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45933.089783796298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45933.089783796298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45933.089783796298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45933.089783796298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45933.089783796298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45933.089783796298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45933.089783796298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45933.089783796298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45933.089783796298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45933.089783796298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45933.089783796298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45933.089783796298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45933.089783796298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45933.089783796298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45933.089783796298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45933.089783796298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45933.089783796298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45933.089783796298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45933.089783796298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45933.089783796298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45933.089783796298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45933.089783796298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45933.089783796298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45933.089783796298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45933.089783796298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45933.089783796298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45933.089783796298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45933.089783796298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45933.089783796298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45933.089783796298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45933.089783796298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45933.089783796298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45933.089783796298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45933.089783796298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45933.089783796298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45933.089783796298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45933.089783796298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45933.089783796298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45933.089783796298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45933.089783796298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45933.089783796298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45933.089783796298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45933.089783796298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45933.089783796298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45933.089783796298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45933.089783796298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45933.089783796298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45933.089783796298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45933.089783796298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45933.089783796298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45933.089783796298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45933.089783796298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45933.089783796298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45933.089783796298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45933.089783796298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45933.089783796298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45933.089783796298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45933.089783796298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45933.089783796298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45933.089783796298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45933.089783796298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45933.089783796298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45933.089783796298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45933.089783796298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45933.089783796298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45933.089783796298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45933.089783796298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45933.089783796298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45933.089783796298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45933.089783796298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45933.089783796298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45933.089783796298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45933.089783796298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45933.089783796298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45933.089783796298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45933.089783796298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45933.089783796298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45933.089783796298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45933.089783796298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45933.089783796298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45933.089783796298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45933.089783796298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45933.089783796298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45933.089783796298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45933.089783796298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45933.089783796298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45933.089783796298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45933.089783796298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45933.089783796298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45933.089783796298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45933.089783796298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45933.089783796298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45933.089783796298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45933.089783796298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45933.089783796298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45933.089783796298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45933.089783796298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45933.089783796298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45933.089783796298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45933.089783796298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45933.089783796298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45933.089783796298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45933.089783796298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45933.089783796298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45933.089783796298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45933.089783796298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45933.089783796298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45933.089783796298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45933.089783796298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45933.089783796298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45933.089783796298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45933.089783796298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45933.089783796298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45933.089783796298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45933.089783796298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45933.089783796298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45933.089783796298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45933.089783796298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45933.089783796298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45933.089783796298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45933.089783796298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45933.089783796298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45933.089783796298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45933.089783796298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45933.089783796298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45933.089783796298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45933.089783796298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45933.089783796298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45933.089783796298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45933.089783796298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45933.089783796298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45933.089783796298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45933.089783796298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45933.089783796298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45933.089783796298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45933.089783796298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45933.089783796298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45933.089783796298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45933.089783796298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45933.089783796298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45933.089783796298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45933.089783796298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45933.089783796298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45933.089783796298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45933.089783796298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45933.089783796298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45933.089783796298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45933.089783796298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45933.089783796298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45933.089783796298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45933.089783796298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45933.089783796298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45933.089783796298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45933.089783796298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45933.089783796298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45933.089783796298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45933.089783796298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45933.089783796298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45933.089783796298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45933.089783796298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45933.089783796298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45933.089783796298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45933.089783796298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45933.089783796298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45933.089783796298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45933.089783796298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45933.089783796298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45933.089783796298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45933.089783796298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45933.089783796298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45933.089783796298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45933.089783796298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45933.089783796298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45933.089783796298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45933.089783796298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45933.089783796298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45933.089783796298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45933.089783796298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45933.089783796298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45933.089783796298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45933.089783796298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45933.089783796298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45933.089783796298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45933.089783796298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45933.089783796298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45933.089783796298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45933.089783796298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45933.089783796298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45933.089783796298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45933.089783796298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45933.089783796298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45933.089783796298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45933.089783796298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45933.089783796298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45933.089783796298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45933.089783796298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45933.089783796298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45933.089783796298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45933.089783796298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45933.089783796298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45933.089783796298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45933.089783796298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45933.089783796298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45933.089783796298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45933.089783796298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45933.089783796298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45933.089783796298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45933.089783796298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45933.089783796298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45933.089783796298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45933.089783796298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45933.089783796298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45933.089783796298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45933.089783796298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45933.089783796298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45933.089783796298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45933.089783796298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45933.089783796298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45933.089783796298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45933.089783796298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45933.089783796298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45933.089783796298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45933.089783796298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45933.089783796298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45933.089783796298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45933.089783796298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45933.089783796298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45933.089783796298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45933.089783796298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45933.089783796298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45933.089783796298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45933.089783796298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45933.089783796298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45933.089783796298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45933.089783796298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45933.089783796298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45933.089783796298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45933.089783796298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45933.089783796298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45933.089783796298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45933.089783796298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45933.089783796298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45933.089783796298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45933.089783796298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45933.089783796298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45933.089783796298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45933.089783796298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45933.089783796298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45933.089783796298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45933.089783796298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45933.089783796298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45933.089783796298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45933.089783796298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45933.089783796298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45933.089783796298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45933.089783796298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45933.089783796298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45933.089783796298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45933.089783796298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45933.089783796298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45933.089783796298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45933.089783796298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45933.089783796298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45933.089783796298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45933.089783796298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45933.089783796298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45933.089783796298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45933.089783796298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45933.089783796298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45933.089783796298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45933.089783796298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45933.089783796298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45933.089783796298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45933.089783796298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45933.089783796298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45933.089783796298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45933.089783796298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45933.089783796298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45933.089783796298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45933.089783796298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45933.089783796298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45933.089783796298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45933.089783796298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45933.089783796298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45933.089783796298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45933.089783796298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45933.089783796298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45933.089783796298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45933.089783796298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45933.089783796298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45933.089783796298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45933.089783796298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45933.089783796298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45933.089783796298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45933.089783796298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45933.089783796298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45933.089783796298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45933.089783796298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45933.089783796298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45933.089783796298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45933.089783796298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45933.089783796298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45933.089783796298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45933.089783796298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45933.089783796298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45933.089783796298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45933.089783796298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45933.089783796298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45933.089783796298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45933.089783796298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45933.089783796298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45933.089783796298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45933.089783796298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45933.089783796298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45933.089783796298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45933.089783796298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45933.089783796298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45933.089783796298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45933.089783796298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45933.089783796298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45933.089783796298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45933.089783796298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45933.089783796298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45933.089783796298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45933.089783796298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45933.089783796298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45933.089783796298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45933.089783796298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45933.089783796298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45933.089783796298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45933.089783796298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45933.089783796298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45933.089783796298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45933.089783796298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45933.089783796298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45933.089783796298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45933.089783796298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45933.089783796298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45933.089783796298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45933.089783796298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45933.089783796298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45933.089783796298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45933.089783796298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45933.089783796298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45933.089783796298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45933.089783796298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45933.089783796298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45933.089783796298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45933.089783796298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45933.089783796298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45933.089783796298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45933.089783796298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45933.089783796298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45933.089783796298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45933.089783796298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45933.089783796298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45933.089783796298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45933.089783796298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45933.089783796298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45933.089783796298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45933.089783796298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45933.089783796298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45933.089783796298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45933.089783796298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45933.089783796298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45933.089783796298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45933.089783796298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45933.089783796298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45933.089783796298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45933.089783796298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45933.089783796298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45933.089783796298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45933.089783796298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45933.089783796298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45933.089783796298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45933.089783796298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45933.089783796298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45933.089783796298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45933.089783796298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45933.089783796298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45933.089783796298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45933.089783796298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45933.089783796298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45933.089783796298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45933.089783796298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45933.089783796298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45933.089783796298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45933.089783796298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45933.089783796298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45933.089783796298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45933.089783796298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45933.089783796298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45933.089783796298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45933.089783796298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45933.089783796298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45933.089783796298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45933.089783796298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45933.089783796298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45933.089783796298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45933.089783796298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45933.089783796298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45933.089783796298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45933.089783796298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45933.089783796298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45933.089783796298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45933.089783796298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45933.089783796298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45933.089783796298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45933.089783796298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45933.089783796298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45933.089783796298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45933.089783796298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45933.089783796298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45933.089783796298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45933.089783796298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45933.089783796298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45933.089783796298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45933.089783796298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45933.089783796298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45933.089783796298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45933.089783796298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45933.089783796298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45933.089783796298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45933.089783796298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45933.089783796298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45933.089783796298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45933.089783796298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45933.089783796298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45933.089783796298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45933.089783796298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45933.089783796298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45933.089783796298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45933.089783796298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45933.089783796298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45933.089783796298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45933.089783796298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45933.089783796298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45933.089783796298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45933.089783796298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45933.089783796298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45933.089783796298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45933.089783796298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45933.089783796298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45933.089783796298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45933.089783796298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45933.089783796298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45933.089783796298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45933.089783796298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45933.089783796298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45933.089783796298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45933.089783796298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45933.089783796298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45933.089783796298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45933.089783796298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45933.089783796298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45933.089783796298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45933.089783796298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45933.089783796298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45933.089783796298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45933.089783796298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45933.089783796298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45933.089783796298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45933.089783796298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45933.089783796298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45933.089783796298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45933.089783796298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45933.089783796298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45933.089783796298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45933.089783796298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45933.089783796298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45933.089783796298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45933.089783796298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45933.089783796298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45933.089783796298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45933.089783796298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45933.089783796298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45933.089783796298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45933.089783796298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45933.089783796298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45933.089783796298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45933.089783796298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45933.089783796298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45933.089783796298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45933.089783796298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45933.089783796298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45933.089783796298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45933.089783796298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45933.089783796298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45933.089783796298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45933.089783796298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45933.089783796298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45933.089783796298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45933.089783796298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45933.089783796298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A5" sqref="A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229.60906620370224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2.1995060185217881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4.076759259623941E-2</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
      </c>
      <c r="C5" s="111"/>
      <c r="D5" s="107"/>
      <c r="E5" s="112"/>
      <c r="F5" s="113"/>
      <c r="G5" s="114">
        <f ca="1">IFERROR(NOW()-F5,"")</f>
        <v>45933.089783796298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45933.089783796298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45933.089783796298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45933.089783796298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45933.089783796298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45933.089783796298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45933.089783796298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45933.089783796298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45933.089783796298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45933.089783796298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45933.089783796298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45933.089783796298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45933.089783796298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45933.089783796298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45933.089783796298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45933.089783796298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45933.089783796298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45933.089783796298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45933.089783796298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45933.089783796298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45933.089783796298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45933.089783796298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45933.089783796298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45933.089783796298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45933.089783796298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45933.089783796298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45933.089783796298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45933.089783796298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45933.089783796298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45933.089783796298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45933.089783796298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45933.089783796298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45933.089783796298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45933.089783796298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45933.089783796298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45933.089783796298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45933.089783796298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45933.089783796298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45933.089783796298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45933.089783796298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45933.089783796298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45933.089783796298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45933.089783796298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45933.089783796298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45933.089783796298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45933.089783796298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45933.089783796298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45933.089783796298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45933.089783796298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45933.089783796298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45933.089783796298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45933.089783796298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45933.089783796298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45933.089783796298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45933.089783796298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45933.089783796298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45933.089783796298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45933.089783796298</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41.257723611110123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6.9009064814817975</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45933.089783796298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45933.089783796298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45933.089783796298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45933.089783796298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45933.089783796298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45933.089783796298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45933.089783796298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45933.089783796298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45933.089783796298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45933.089783796298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45933.089783796298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45933.089783796298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45933.089783796298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45933.089783796298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45933.089783796298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45933.089783796298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45933.089783796298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45933.089783796298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45933.089783796298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45933.089783796298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45933.089783796298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45933.089783796298</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45933.089783796298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45933.089783796298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45933.089783796298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45933.089783796298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45933.089783796298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45933.089783796298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45933.089783796298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45933.089783796298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45933.089783796298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45933.089783796298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45933.089783796298</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45933.089783796298</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45933.089783796298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45933.089783796298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45933.089783796298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45933.089783796298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45933.089783796298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45933.089783796298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45933.089783796298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45933.089783796298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45933.089783796298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45933.089783796298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45933.089783796298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45933.089783796298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45933.089783796298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45933.089783796298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45933.089783796298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45933.089783796298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45933.089783796298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45933.089783796298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45933.089783796298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45933.089783796298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45933.089783796298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45933.089783796298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45933.089783796298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45933.089783796298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45933.089783796298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45933.089783796298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45933.089783796298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45933.089783796298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45933.089783796298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45933.089783796298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45933.089783796298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45933.089783796298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45933.089783796298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45933.089783796298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45933.089783796298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45933.089783796298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45933.089783796298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45933.089783796298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45933.089783796298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45933.089783796298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45933.089783796298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45933.089783796298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45933.089783796298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45933.089783796298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45933.089783796298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45933.089783796298</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45933.089783796298</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45933.089783796298</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45933.089783796298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45933.089783796298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45933.089783796298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45933.089783796298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45933.089783796298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45933.089783796298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45933.089783796298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45933.089783796298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45933.089783796298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45933.089783796298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45933.089783796298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45933.089783796298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45933.089783796298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45933.089783796298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45933.089783796298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45933.089783796298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45933.089783796298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45933.089783796298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45933.089783796298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45933.089783796298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45933.089783796298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45933.089783796298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45933.089783796298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45933.089783796298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45933.089783796298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45933.089783796298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45933.089783796298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45933.089783796298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45933.089783796298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45933.089783796298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45933.089783796298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45933.089783796298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45933.089783796298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45933.089783796298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45933.089783796298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45933.089783796298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45933.089783796298</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45933.089783796298</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45933.089783796298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45933.089783796298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45933.089783796298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45933.089783796298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45933.089783796298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45933.089783796298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45933.089783796298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45933.089783796298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45933.089783796298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45933.089783796298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45933.089783796298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45933.089783796298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45933.089783796298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45933.089783796298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45933.089783796298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45933.089783796298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45933.089783796298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45933.089783796298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45933.089783796298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45933.089783796298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45933.089783796298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45933.089783796298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45933.089783796298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45933.089783796298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45933.089783796298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45933.089783796298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45933.089783796298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45933.089783796298</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45933.089783796298</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45933.089783796298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45933.089783796298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45933.089783796298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45933.089783796298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45933.089783796298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45933.089783796298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45933.089783796298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45933.089783796298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45933.089783796298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45933.089783796298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45933.089783796298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45933.089783796298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45933.089783796298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45933.089783796298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45933.089783796298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45933.089783796298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45933.089783796298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45933.089783796298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45933.089783796298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45933.089783796298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45933.089783796298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45933.089783796298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45933.089783796298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45933.089783796298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45933.089783796298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45933.089783796298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45933.089783796298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45933.089783796298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45933.089783796298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45933.089783796298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45933.089783796298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45933.089783796298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45933.089783796298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45933.089783796298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45933.089783796298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45933.089783796298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45933.089783796298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45933.089783796298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45933.089783796298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45933.089783796298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45933.089783796298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45933.089783796298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45933.089783796298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45933.089783796298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45933.089783796298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45933.089783796298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45933.089783796298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45933.089783796298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45933.089783796298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45933.089783796298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45933.089783796298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45933.089783796298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45933.089783796298</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45933.089783796298</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3.9460685185185866</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6.3169365740759531</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0.27113796296180226</v>
      </c>
      <c r="H4" s="138">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38119</v>
      </c>
      <c r="E5" s="137" t="s">
        <v>38964</v>
      </c>
      <c r="F5" s="138"/>
      <c r="G5" s="139">
        <f ca="1">IFERROR(NOW()-F5,"-")</f>
        <v>45933.089783796298</v>
      </c>
      <c r="H5" s="138"/>
      <c r="I5" s="137" t="str">
        <f>IFERROR(VLOOKUP(D5,DB!A:F,6,0),"")</f>
        <v>SCECO</v>
      </c>
      <c r="J5" s="137" t="str">
        <f>IFERROR(VLOOKUP(D5,DB!A:G,7,0),"")</f>
        <v>No BB Shifted</v>
      </c>
      <c r="K5" s="137" t="s">
        <v>39077</v>
      </c>
      <c r="L5" s="137" t="str">
        <f>IFERROR(VLOOKUP(D5,DB!A:I,9,0),"")</f>
        <v>Latis</v>
      </c>
    </row>
    <row r="6" spans="1:16383" ht="31.5" customHeight="1">
      <c r="A6" s="121"/>
      <c r="B6" s="137" t="str">
        <f>IFERROR(VLOOKUP(D6,DB!A:K,11,0),"")</f>
        <v/>
      </c>
      <c r="C6" s="137"/>
      <c r="D6" s="137"/>
      <c r="E6" s="137"/>
      <c r="F6" s="140"/>
      <c r="G6" s="139">
        <f ca="1">IFERROR(NOW()-F6,"-")</f>
        <v>45933.089783796298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45933.089783796298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45933.089783796298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45933.089783796298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45933.089783796298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45933.089783796298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45933.089783796298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45933.089783796298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45933.089783796298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45933.089783796298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45933.089783796298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45933.089783796298</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45933.089783796298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45933.089783796298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45933.089783796298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45933.089783796298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45933.089783796298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45933.089783796298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45933.089783796298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45933.089783796298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45933.089783796298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45933.089783796298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45933.089783796298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45933.089783796298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45933.089783796298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45933.089783796298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45933.089783796298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45933.089783796298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45933.089783796298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45933.089783796298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45933.089783796298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45933.089783796298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45933.089783796298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45933.089783796298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45933.089783796298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45933.089783796298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45933.089783796298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45933.089783796298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45933.089783796298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45933.089783796298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45933.089783796298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45933.089783796298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45933.089783796298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45933.089783796298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45933.089783796298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45933.089783796298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45933.089783796298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45933.089783796298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45933.089783796298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45933.089783796298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45933.089783796298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45933.089783796298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45933.089783796298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45933.089783796298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45933.089783796298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45933.089783796298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45933.089783796298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45933.089783796298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45933.089783796298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45933.089783796298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45933.089783796298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45933.089783796298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45933.089783796298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45933.089783796298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45933.089783796298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45933.089783796298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45933.089783796298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45933.089783796298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45933.089783796298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45933.089783796298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45933.089783796298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45933.089783796298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45933.089783796298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45933.089783796298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45933.089783796298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45933.089783796298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45933.089783796298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45933.089783796298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45933.089783796298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45933.089783796298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45933.089783796298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45933.089783796298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45933.089783796298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45933.089783796298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45933.089783796298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45933.089783796298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45933.089783796298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45933.089783796298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45933.089783796298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45933.089783796298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45933.089783796298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45933.089783796298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45933.089783796298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45933.089783796298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45933.089783796298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45933.089783796298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45933.089783796298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45933.089783796298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45933.089783796298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45933.089783796298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45933.089783796298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45933.089783796298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45933.089783796298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45933.089783796298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45933.089783796298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45933.089783796298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45933.089783796298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45933.089783796298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45933.089783796298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45933.089783796298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45933.089783796298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45933.089783796298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45933.089783796298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45933.089783796298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45933.089783796298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45933.089783796298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45933.089783796298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45933.089783796298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45933.089783796298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45933.089783796298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45933.089783796298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45933.089783796298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45933.089783796298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45933.089783796298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45933.089783796298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45933.089783796298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45933.089783796298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45933.089783796298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45933.089783796298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45933.089783796298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45933.089783796298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45933.089783796298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45933.089783796298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45933.089783796298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45933.089783796298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45933.089783796298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45933.089783796298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45933.089783796298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45933.089783796298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45933.089783796298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45933.089783796298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45933.089783796298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45933.089783796298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45933.089783796298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45933.089783796298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45933.089783796298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45933.089783796298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45933.089783796298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45933.089783796298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45933.089783796298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45933.089783796298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45933.089783796298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45933.089783796298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45933.089783796298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45933.089783796298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45933.089783796298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45933.089783796298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45933.089783796298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45933.089783796298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45933.089783796298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45933.089783796298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45933.089783796298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45933.089783796298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45933.089783796298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45933.089783796298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45933.089783796298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45933.089783796298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45933.089783796298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45933.089783796298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45933.089783796298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45933.089783796298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45933.089783796298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45933.089783796298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45933.089783796298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45933.089783796298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45933.089783796298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45933.089783796298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45933.089783796298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45933.089783796298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45933.089783796298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45933.089783796298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45933.089783796298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45933.089783796298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45933.089783796298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45933.089783796298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45933.089783796298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45933.089783796298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45933.089783796298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45933.089783796298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45933.089783796298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45933.089783796298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45933.089783796298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45933.089783796298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45933.089783796298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45933.089783796298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45933.089783796298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45933.089783796298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45933.089783796298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45933.089783796298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45933.089783796298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45933.089783796298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45933.089783796298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45933.089783796298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45933.089783796298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45933.089783796298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45933.089783796298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45933.089783796298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45933.089783796298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45933.089783796298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45933.089783796298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45933.089783796298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45933.089783796298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45933.089783796298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45933.089783796298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45933.089783796298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45933.089783796298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45933.089783796298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45933.089783796298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45933.089783796298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45933.089783796298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45933.089783796298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45933.089783796298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45933.089783796298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45933.089783796298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45933.089783796298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45933.089783796298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45933.089783796298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45933.089783796298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45933.089783796298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45933.089783796298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45933.089783796298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45933.089783796298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45933.089783796298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45933.089783796298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45933.089783796298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45933.089783796298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45933.089783796298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45933.089783796298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45933.089783796298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45933.089783796298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45933.089783796298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45933.089783796298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45933.089783796298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45933.089783796298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45933.089783796298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45933.089783796298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45933.089783796298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45933.089783796298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45933.089783796298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45933.089783796298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45933.089783796298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45933.089783796298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45933.089783796298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45933.089783796298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45933.089783796298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45933.089783796298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45933.089783796298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45933.089783796298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45933.089783796298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45933.089783796298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45933.089783796298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45933.089783796298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45933.089783796298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45933.089783796298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45933.089783796298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45933.089783796298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45933.089783796298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45933.089783796298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45933.089783796298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45933.089783796298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45933.089783796298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45933.089783796298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45933.089783796298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45933.089783796298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45933.089783796298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45933.089783796298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45933.089783796298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45933.089783796298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45933.089783796298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45933.089783796298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45933.089783796298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45933.089783796298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45933.089783796298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45933.089783796298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45933.089783796298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45933.089783796298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45933.089783796298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45933.089783796298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45933.089783796298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45933.089783796298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45933.089783796298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45933.089783796298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45933.089783796298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45933.089783796298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45933.089783796298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45933.089783796298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45933.089783796298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45933.089783796298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45933.089783796298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45933.089783796298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45933.089783796298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45933.089783796298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45933.089783796298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45933.089783796298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45933.089783796298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45933.089783796298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45933.089783796298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45933.089783796298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45933.089783796298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45933.089783796298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45933.089783796298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45933.089783796298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45933.089783796298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45933.089783796298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45933.089783796298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45933.089783796298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45933.089783796298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45933.089783796298</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2025-10-02T23:09:18Z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