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30" documentId="13_ncr:1_{F6CB121F-512D-4AA6-A0C1-0FB36C537598}" xr6:coauthVersionLast="47" xr6:coauthVersionMax="47" xr10:uidLastSave="{88391870-0B3A-47DD-A2B6-653312CAE4FB}"/>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alcChain>
</file>

<file path=xl/sharedStrings.xml><?xml version="1.0" encoding="utf-8"?>
<sst xmlns="http://schemas.openxmlformats.org/spreadsheetml/2006/main" count="178582" uniqueCount="39075">
  <si>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</si>
  <si>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</si>
  <si>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</si>
  <si>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</si>
  <si>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</si>
  <si>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</si>
  <si>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</si>
  <si>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</si>
  <si>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</si>
  <si>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</si>
  <si>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</si>
  <si>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</si>
  <si>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</si>
  <si>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</si>
  <si>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</si>
  <si>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</si>
  <si>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</si>
  <si>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</si>
  <si>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</si>
  <si>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</si>
  <si>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</si>
  <si>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</si>
  <si>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</si>
  <si>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</si>
  <si>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</si>
  <si>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</si>
  <si>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</si>
  <si>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</si>
  <si>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</si>
  <si>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</si>
  <si>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</si>
  <si>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</si>
  <si>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</si>
  <si>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</si>
  <si>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</si>
  <si>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</si>
  <si>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</si>
  <si>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</si>
  <si>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</si>
  <si>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</si>
  <si>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</si>
  <si>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</si>
  <si>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</si>
  <si>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</si>
  <si>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</si>
  <si>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</si>
  <si>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</si>
  <si>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</si>
  <si>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</si>
  <si>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</si>
  <si>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</si>
  <si>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</si>
  <si>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</si>
  <si>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</si>
  <si>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</si>
  <si>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</si>
  <si>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</si>
  <si>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</si>
  <si>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</si>
  <si>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</si>
  <si>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</si>
  <si>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</si>
  <si>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</si>
  <si>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</si>
  <si>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</si>
  <si>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</si>
  <si>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</si>
  <si>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</si>
  <si>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</si>
  <si>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</si>
  <si>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</si>
  <si>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</si>
  <si>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</si>
  <si>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</si>
  <si>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</si>
  <si>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</si>
  <si>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</si>
  <si>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</si>
  <si>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</si>
  <si>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</si>
  <si>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</si>
  <si>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</si>
  <si>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</si>
  <si>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</si>
  <si>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</si>
  <si>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</si>
  <si>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</si>
  <si>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</si>
  <si>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</si>
  <si>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</si>
  <si>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</si>
  <si>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</si>
  <si>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</si>
  <si>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</si>
  <si>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</si>
  <si>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</si>
  <si>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</si>
  <si>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</si>
  <si>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</si>
  <si>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</si>
  <si>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</si>
  <si>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</si>
  <si>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</si>
  <si>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</si>
  <si>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</si>
  <si>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</si>
  <si>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</si>
  <si>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</si>
  <si>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</si>
  <si>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</si>
  <si>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</si>
  <si>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</si>
  <si>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</si>
  <si>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</si>
  <si>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</si>
  <si>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</si>
  <si>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</si>
  <si>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</si>
  <si>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</si>
  <si>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</si>
  <si>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</si>
  <si>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</si>
  <si>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</si>
  <si>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</si>
  <si>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</si>
  <si>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</si>
  <si>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</si>
  <si>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</si>
  <si>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</si>
  <si>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</si>
  <si>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</si>
  <si>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</si>
  <si>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</si>
  <si>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</si>
  <si>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</si>
  <si>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</si>
  <si>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</si>
  <si>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</si>
  <si>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</si>
  <si>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</si>
  <si>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</si>
  <si>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</si>
  <si>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</si>
  <si>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</si>
  <si>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</si>
  <si>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</si>
  <si>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</si>
  <si>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</si>
  <si>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</si>
  <si>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</si>
  <si>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</si>
  <si>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</si>
  <si>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</si>
  <si>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</si>
  <si>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</si>
  <si>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</si>
  <si>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</si>
  <si>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</si>
  <si>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</si>
  <si>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</si>
  <si>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</si>
  <si>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</si>
  <si>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</si>
  <si>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</si>
  <si>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</si>
  <si>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</si>
  <si>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</si>
  <si>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</si>
  <si>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</si>
  <si>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</si>
  <si>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</si>
  <si>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</si>
  <si>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</si>
  <si>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</si>
  <si>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</si>
  <si>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</si>
  <si>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</si>
  <si>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</si>
  <si>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</si>
  <si>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</si>
  <si>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</si>
  <si>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</si>
  <si>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</si>
  <si>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</si>
  <si>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</si>
  <si>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</si>
  <si>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</si>
  <si>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</si>
  <si>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</si>
  <si>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</si>
  <si>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</si>
  <si>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</si>
  <si>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</si>
  <si>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</si>
  <si>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</si>
  <si>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</si>
  <si>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</si>
  <si>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</si>
  <si>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</si>
  <si>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</si>
  <si>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</si>
  <si>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</si>
  <si>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</si>
  <si>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</si>
  <si>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</si>
  <si>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</si>
  <si>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</si>
  <si>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</si>
  <si>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</si>
  <si>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</si>
  <si>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</si>
  <si>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</si>
  <si>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</si>
  <si>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</si>
  <si>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</si>
  <si>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</si>
  <si>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</si>
  <si>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</si>
  <si>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</si>
  <si>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</si>
  <si>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</si>
  <si>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</si>
  <si>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</si>
  <si>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</si>
  <si>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</si>
  <si>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</si>
  <si>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</si>
  <si>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</si>
  <si>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</si>
  <si>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</si>
  <si>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</si>
  <si>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</si>
  <si>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</si>
  <si>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</si>
  <si>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</si>
  <si>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</si>
  <si>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</si>
  <si>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</si>
  <si>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</si>
  <si>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</si>
  <si>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</si>
  <si>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</si>
  <si>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</si>
  <si>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</si>
  <si>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</si>
  <si>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</si>
  <si>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</si>
  <si>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</si>
  <si>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</si>
  <si>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</si>
  <si>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</si>
  <si>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</si>
  <si>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</si>
  <si>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</si>
  <si>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</si>
  <si>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</si>
  <si>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</si>
  <si>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</si>
  <si>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</si>
  <si>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</si>
  <si>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</si>
  <si>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</si>
  <si>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</si>
  <si>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</si>
  <si>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</si>
  <si>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</si>
  <si>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</si>
  <si>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</si>
  <si>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</si>
  <si>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</si>
  <si>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</si>
  <si>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</si>
  <si>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</si>
  <si>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</si>
  <si>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</si>
  <si>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</si>
  <si>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</si>
  <si>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</si>
  <si>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</si>
  <si>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</si>
  <si>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</si>
  <si>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</si>
  <si>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</si>
  <si>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</si>
  <si>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</si>
  <si>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</si>
  <si>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</si>
  <si>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</si>
  <si>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</si>
  <si>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</si>
  <si>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</si>
  <si>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</si>
  <si>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</si>
  <si>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</si>
  <si>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</si>
  <si>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</si>
  <si>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</si>
  <si>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</si>
  <si>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</si>
  <si>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</si>
  <si>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</si>
  <si>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</si>
  <si>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</si>
  <si>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</si>
  <si>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</si>
  <si>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</si>
  <si>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</si>
  <si>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</si>
  <si>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</si>
  <si>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</si>
  <si>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</si>
  <si>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</si>
  <si>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</si>
  <si>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</si>
  <si>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</si>
  <si>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</si>
  <si>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</si>
  <si>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</si>
  <si>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</si>
  <si>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</si>
  <si>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</si>
  <si>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</si>
  <si>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</si>
  <si>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</si>
  <si>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</si>
  <si>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</si>
  <si>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</si>
  <si>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</si>
  <si>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</si>
  <si>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</si>
  <si>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</si>
  <si>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</si>
  <si>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</si>
  <si>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</si>
  <si>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</si>
  <si>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</si>
  <si>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</si>
  <si>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</si>
  <si>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</si>
  <si>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</si>
  <si>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</si>
  <si>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</si>
  <si>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</si>
  <si>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</si>
  <si>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</si>
  <si>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</si>
  <si>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</si>
  <si>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</si>
  <si>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</si>
  <si>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</si>
  <si>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</si>
  <si>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</si>
  <si>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</si>
  <si>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</si>
  <si>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</si>
  <si>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</si>
  <si>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</si>
  <si>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</si>
  <si>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</si>
  <si>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</si>
  <si>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</si>
  <si>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</si>
  <si>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</si>
  <si>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</si>
  <si>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</si>
  <si>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</si>
  <si>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</si>
  <si>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</si>
  <si>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</si>
  <si>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</si>
  <si>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</si>
  <si>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</si>
  <si>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</si>
  <si>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</si>
  <si>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</si>
  <si>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</si>
  <si>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</si>
  <si>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</si>
  <si>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</si>
  <si>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</si>
  <si>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</si>
  <si>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</si>
  <si>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</si>
  <si>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</si>
  <si>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</si>
  <si>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</si>
  <si>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</si>
  <si>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</si>
  <si>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</si>
  <si>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</si>
  <si>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</si>
  <si>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</si>
  <si>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</si>
  <si>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</si>
  <si>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</si>
  <si>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</si>
  <si>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</si>
  <si>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</si>
  <si>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</si>
  <si>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</si>
  <si>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</si>
  <si>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</si>
  <si>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</si>
  <si>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</si>
  <si>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</si>
  <si>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</si>
  <si>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</si>
  <si>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</si>
  <si>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</si>
  <si>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</si>
  <si>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</si>
  <si>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</si>
  <si>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</si>
  <si>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</si>
  <si>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</si>
  <si>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</si>
  <si>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</si>
  <si>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</si>
  <si>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</si>
  <si>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</si>
  <si>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</si>
  <si>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</si>
  <si>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</si>
  <si>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</si>
  <si>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</si>
  <si>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</si>
  <si>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</si>
  <si>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</si>
  <si>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</si>
  <si>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</si>
  <si>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</si>
  <si>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</si>
  <si>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</si>
  <si>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</si>
  <si>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</si>
  <si>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</si>
  <si>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</si>
  <si>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</si>
  <si>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</si>
  <si>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</si>
  <si>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</si>
  <si>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</si>
  <si>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</si>
  <si>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</si>
  <si>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</si>
  <si>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</si>
  <si>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</si>
  <si>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</si>
  <si>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</si>
  <si>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</si>
  <si>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</si>
  <si>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</si>
  <si>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</si>
  <si>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</si>
  <si>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</si>
  <si>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</si>
  <si>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</si>
  <si>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</si>
  <si>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</si>
  <si>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</si>
  <si>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</si>
  <si>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</si>
  <si>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</si>
  <si>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</si>
  <si>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</si>
  <si>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</si>
  <si>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</si>
  <si>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</si>
  <si>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</si>
  <si>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</si>
  <si>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</si>
  <si>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</si>
  <si>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</si>
  <si>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</si>
  <si>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</si>
  <si>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</si>
  <si>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</si>
  <si>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</si>
  <si>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</si>
  <si>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</si>
  <si>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</si>
  <si>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</si>
  <si>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</si>
  <si>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</si>
  <si>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</si>
  <si>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</si>
  <si>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</si>
  <si>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</si>
  <si>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</si>
  <si>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</si>
  <si>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</si>
  <si>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</si>
  <si>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</si>
  <si>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</si>
  <si>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</si>
  <si>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</si>
  <si>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</si>
  <si>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</si>
  <si>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</si>
  <si>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</si>
  <si>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</si>
  <si>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</si>
  <si>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</si>
  <si>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</si>
  <si>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</si>
  <si>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</si>
  <si>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</si>
  <si>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</si>
  <si>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</si>
  <si>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</si>
  <si>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</si>
  <si>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</si>
  <si>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</si>
  <si>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</si>
  <si>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</si>
  <si>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</si>
  <si>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</si>
  <si>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</si>
  <si>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</si>
  <si>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</si>
  <si>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</si>
  <si>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</si>
  <si>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</si>
  <si>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</si>
  <si>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</si>
  <si>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</si>
  <si>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</si>
  <si>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</si>
  <si>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</si>
  <si>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</si>
  <si>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</si>
  <si>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</si>
  <si>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</si>
  <si>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</si>
  <si>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</si>
  <si>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</si>
  <si>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</si>
  <si>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</si>
  <si>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</si>
  <si>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</si>
  <si>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</si>
  <si>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</si>
  <si>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</si>
  <si>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</si>
  <si>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</si>
  <si>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</si>
  <si>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</si>
  <si>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</si>
  <si>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</si>
  <si>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</si>
  <si>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</si>
  <si>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</si>
  <si>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</si>
  <si>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</si>
  <si>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</si>
  <si>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</si>
  <si>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</si>
  <si>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</si>
  <si>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</si>
  <si>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</si>
  <si>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</si>
  <si>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</si>
  <si>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</si>
  <si>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</si>
  <si>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</si>
  <si>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</si>
  <si>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</si>
  <si>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</si>
  <si>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</si>
  <si>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</si>
  <si>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</si>
  <si>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</si>
  <si>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</si>
  <si>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</si>
  <si>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</si>
  <si>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</si>
  <si>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</si>
  <si>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</si>
  <si>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</si>
  <si>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</si>
  <si>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</si>
  <si>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</si>
  <si>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</si>
  <si>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</si>
  <si>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</si>
  <si>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</si>
  <si>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</si>
  <si>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</si>
  <si>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</si>
  <si>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</si>
  <si>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</si>
  <si>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</si>
  <si>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</si>
  <si>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</si>
  <si>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</si>
  <si>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</si>
  <si>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</si>
  <si>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</si>
  <si>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</si>
  <si>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</si>
  <si>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</si>
  <si>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</si>
  <si>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</si>
  <si>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</si>
  <si>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</si>
  <si>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</si>
  <si>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</si>
  <si>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</si>
  <si>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</si>
  <si>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</si>
  <si>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</si>
  <si>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</si>
  <si>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</si>
  <si>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</si>
  <si>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</si>
  <si>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</si>
  <si>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</si>
  <si>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</si>
  <si>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</si>
  <si>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</si>
  <si>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</si>
  <si>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</si>
  <si>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</si>
  <si>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</si>
  <si>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</si>
  <si>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</si>
  <si>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</si>
  <si>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</si>
  <si>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</si>
  <si>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</si>
  <si>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</si>
  <si>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</si>
  <si>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</si>
  <si>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</si>
  <si>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</si>
  <si>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</si>
  <si>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</si>
  <si>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</si>
  <si>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</si>
  <si>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</si>
  <si>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</si>
  <si>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</si>
  <si>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</si>
  <si>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</si>
  <si>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</si>
  <si>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</si>
  <si>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</si>
  <si>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</si>
  <si>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</si>
  <si>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</si>
  <si>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</si>
  <si>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</si>
  <si>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</si>
  <si>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</si>
  <si>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</si>
  <si>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</si>
  <si>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</si>
  <si>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</si>
  <si>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</si>
  <si>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</si>
  <si>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</si>
  <si>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</si>
  <si>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</si>
  <si>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</si>
  <si>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</si>
  <si>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</si>
  <si>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</si>
  <si>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</si>
  <si>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</si>
  <si>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</si>
  <si>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</si>
  <si>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</si>
  <si>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</si>
  <si>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</si>
  <si>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</si>
  <si>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</si>
  <si>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</si>
  <si>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</si>
  <si>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</si>
  <si>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</si>
  <si>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</si>
  <si>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</si>
  <si>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</si>
  <si>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</si>
  <si>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</si>
  <si>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</si>
  <si>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</si>
  <si>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</si>
  <si>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</si>
  <si>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</si>
  <si>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</si>
  <si>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</si>
  <si>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</si>
  <si>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</si>
  <si>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</si>
  <si>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</si>
  <si>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</si>
  <si>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</si>
  <si>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</si>
  <si>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</si>
  <si>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</si>
  <si>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</si>
  <si>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</si>
  <si>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</si>
  <si>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</si>
  <si>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</si>
  <si>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</si>
  <si>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</si>
  <si>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</si>
  <si>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</si>
  <si>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</si>
  <si>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</si>
  <si>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</si>
  <si>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</si>
  <si>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</si>
  <si>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</si>
  <si>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</si>
  <si>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</si>
  <si>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</si>
  <si>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</si>
  <si>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</si>
  <si>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</si>
  <si>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</si>
  <si>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</si>
  <si>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</si>
  <si>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</si>
  <si>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</si>
  <si>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</si>
  <si>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</si>
  <si>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</si>
  <si>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</si>
  <si>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</si>
  <si>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</si>
  <si>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</si>
  <si>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</si>
  <si>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</si>
  <si>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</si>
  <si>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</si>
  <si>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</si>
  <si>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</si>
  <si>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</si>
  <si>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</si>
  <si>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</si>
  <si>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</si>
  <si>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</si>
  <si>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</si>
  <si>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</si>
  <si>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</si>
  <si>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</si>
  <si>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</si>
  <si>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</si>
  <si>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</si>
  <si>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</si>
  <si>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</si>
  <si>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</si>
  <si>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</si>
  <si>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</si>
  <si>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</si>
  <si>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</si>
  <si>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</si>
  <si>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</si>
  <si>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</si>
  <si>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</si>
  <si>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</si>
  <si>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</si>
  <si>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</si>
  <si>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</si>
  <si>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</si>
  <si>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</si>
  <si>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</si>
  <si>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</si>
  <si>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</si>
  <si>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</si>
  <si>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</si>
  <si>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</si>
  <si>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</si>
  <si>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</si>
  <si>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</si>
  <si>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</si>
  <si>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</si>
  <si>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</si>
  <si>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</si>
  <si>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</si>
  <si>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</si>
  <si>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</si>
  <si>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</si>
  <si>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</si>
  <si>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</si>
  <si>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</si>
  <si>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</si>
  <si>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</si>
  <si>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</si>
  <si>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</si>
  <si>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</si>
  <si>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</si>
  <si>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</si>
  <si>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</si>
  <si>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</si>
  <si>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</si>
  <si>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</si>
  <si>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</si>
  <si>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</si>
  <si>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</si>
  <si>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</si>
  <si>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</si>
  <si>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</si>
  <si>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</si>
  <si>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</si>
  <si>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</si>
  <si>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</si>
  <si>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</si>
  <si>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</si>
  <si>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</si>
  <si>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</si>
  <si>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</si>
  <si>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</si>
  <si>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</si>
  <si>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</si>
  <si>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</si>
  <si>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</si>
  <si>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</si>
  <si>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</si>
  <si>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</si>
  <si>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</si>
  <si>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</si>
  <si>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</si>
  <si>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</si>
  <si>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</si>
  <si>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</si>
  <si>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</si>
  <si>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</si>
  <si>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</si>
  <si>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</si>
  <si>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</si>
  <si>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</si>
  <si>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</si>
  <si>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</si>
  <si>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</si>
  <si>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</si>
  <si>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</si>
  <si>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</si>
  <si>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</si>
  <si>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</si>
  <si>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</si>
  <si>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</si>
  <si>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</si>
  <si>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</si>
  <si>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</si>
  <si>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</si>
  <si>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</si>
  <si>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</si>
  <si>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</si>
  <si>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</si>
  <si>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</si>
  <si>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</si>
  <si>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</si>
  <si>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</si>
  <si>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</si>
  <si>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</si>
  <si>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</si>
  <si>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</si>
  <si>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</si>
  <si>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</si>
  <si>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</si>
  <si>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</si>
  <si>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</si>
  <si>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</si>
  <si>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</si>
  <si>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</si>
  <si>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</si>
  <si>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</si>
  <si>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</si>
  <si>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</si>
  <si>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</si>
  <si>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</si>
  <si>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</si>
  <si>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</si>
  <si>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</si>
  <si>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</si>
  <si>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</si>
  <si>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</si>
  <si>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</si>
  <si>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</si>
  <si>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</si>
  <si>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</si>
  <si>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</si>
  <si>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</si>
  <si>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</si>
  <si>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</si>
  <si>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</si>
  <si>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</si>
  <si>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</si>
  <si>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</si>
  <si>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</si>
  <si>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</si>
  <si>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</si>
  <si>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</si>
  <si>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</si>
  <si>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</si>
  <si>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</si>
  <si>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</si>
  <si>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</si>
  <si>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</si>
  <si>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</si>
  <si>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</si>
  <si>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</si>
  <si>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</si>
  <si>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</si>
  <si>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</si>
  <si>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</si>
  <si>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</si>
  <si>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</si>
  <si>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</si>
  <si>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</si>
  <si>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</si>
  <si>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</si>
  <si>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</si>
  <si>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</si>
  <si>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</si>
  <si>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</si>
  <si>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</si>
  <si>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</si>
  <si>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</si>
  <si>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</si>
  <si>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</si>
  <si>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</si>
  <si>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</si>
  <si>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</si>
  <si>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</si>
  <si>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</si>
  <si>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</si>
  <si>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</si>
  <si>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</si>
  <si>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</si>
  <si>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</si>
  <si>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</si>
  <si>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</si>
  <si>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</si>
  <si>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</si>
  <si>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</si>
  <si>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</si>
  <si>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</si>
  <si>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</si>
  <si>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</si>
  <si>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</si>
  <si>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</si>
  <si>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</si>
  <si>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</si>
  <si>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</si>
  <si>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</si>
  <si>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</si>
  <si>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</si>
  <si>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</si>
  <si>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</si>
  <si>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</si>
  <si>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</si>
  <si>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</si>
  <si>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</si>
  <si>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</si>
  <si>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</si>
  <si>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</si>
  <si>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</si>
  <si>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</si>
  <si>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</si>
  <si>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</si>
  <si>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</si>
  <si>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</si>
  <si>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</si>
  <si>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</si>
  <si>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</si>
  <si>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</si>
  <si>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</si>
  <si>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</si>
  <si>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</si>
  <si>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</si>
  <si>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</si>
  <si>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</si>
  <si>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</si>
  <si>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</si>
  <si>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</si>
  <si>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</si>
  <si>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</si>
  <si>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</si>
  <si>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</si>
  <si>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</si>
  <si>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</si>
  <si>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</si>
  <si>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</si>
  <si>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</si>
  <si>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</si>
  <si>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</si>
  <si>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</si>
  <si>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</si>
  <si>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</si>
  <si>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</si>
  <si>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</si>
  <si>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</si>
  <si>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</si>
  <si>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</si>
  <si>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</si>
  <si>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</si>
  <si>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</si>
  <si>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</si>
  <si>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</si>
  <si>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</si>
  <si>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</si>
  <si>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</si>
  <si>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</si>
  <si>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</si>
  <si>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</si>
  <si>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</si>
  <si>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</si>
  <si>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</si>
  <si>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</si>
  <si>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</si>
  <si>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</si>
  <si>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</si>
  <si>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</si>
  <si>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</si>
  <si>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</si>
  <si>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</si>
  <si>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</si>
  <si>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</si>
  <si>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</si>
  <si>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</si>
  <si>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</si>
  <si>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</si>
  <si>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</si>
  <si>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</si>
  <si>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</si>
  <si>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</si>
  <si>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</si>
  <si>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</si>
  <si>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</si>
  <si>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</si>
  <si>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</si>
  <si>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</si>
  <si>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</si>
  <si>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</si>
  <si>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</si>
  <si>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</si>
  <si>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</si>
  <si>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</si>
  <si>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</si>
  <si>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</si>
  <si>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</si>
  <si>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</si>
  <si>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</si>
  <si>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</si>
  <si>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</si>
  <si>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</si>
  <si>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</si>
  <si>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</si>
  <si>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</si>
  <si>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</si>
  <si>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</si>
  <si>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</si>
  <si>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</si>
  <si>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</si>
  <si>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</si>
  <si>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</si>
  <si>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</si>
  <si>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</si>
  <si>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</si>
  <si>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</si>
  <si>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</si>
  <si>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</si>
  <si>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</si>
  <si>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</si>
  <si>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</si>
  <si>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</si>
  <si>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</si>
  <si>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</si>
  <si>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</si>
  <si>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</si>
  <si>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</si>
  <si>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</si>
  <si>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</si>
  <si>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</si>
  <si>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</si>
  <si>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</si>
  <si>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</si>
  <si>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</si>
  <si>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</si>
  <si>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</si>
  <si>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</si>
  <si>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</si>
  <si>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</si>
  <si>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</si>
  <si>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</si>
  <si>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</si>
  <si>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</si>
  <si>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</si>
  <si>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</si>
  <si>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</si>
  <si>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</si>
  <si>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</si>
  <si>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</si>
  <si>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</si>
  <si>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</si>
  <si>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</si>
  <si>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</si>
  <si>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</si>
  <si>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</si>
  <si>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</si>
  <si>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</si>
  <si>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</si>
  <si>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</si>
  <si>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</si>
  <si>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</si>
  <si>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</si>
  <si>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</si>
  <si>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</si>
  <si>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</si>
  <si>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</si>
  <si>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</si>
  <si>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</si>
  <si>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</si>
  <si>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</si>
  <si>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</si>
  <si>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</si>
  <si>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</si>
  <si>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</si>
  <si>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</si>
  <si>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</si>
  <si>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</si>
  <si>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</si>
  <si>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</si>
  <si>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</si>
  <si>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</si>
  <si>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</si>
  <si>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</si>
  <si>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</si>
  <si>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</si>
  <si>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</si>
  <si>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</si>
  <si>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</si>
  <si>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</si>
  <si>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</si>
  <si>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</si>
  <si>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</si>
  <si>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</si>
  <si>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</si>
  <si>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</si>
  <si>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</si>
  <si>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</si>
  <si>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</si>
  <si>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</si>
  <si>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</si>
  <si>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</si>
  <si>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</si>
  <si>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</si>
  <si>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</si>
  <si>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</si>
  <si>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</si>
  <si>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</si>
  <si>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</si>
  <si>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</si>
  <si>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</si>
  <si>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</si>
  <si>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</si>
  <si>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</si>
  <si>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</si>
  <si>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</si>
  <si>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</si>
  <si>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</si>
  <si>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</si>
  <si>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</si>
  <si>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</si>
  <si>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</si>
  <si>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</si>
  <si>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</si>
  <si>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</si>
  <si>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</si>
  <si>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</si>
  <si>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</si>
  <si>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</si>
  <si>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</si>
  <si>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</si>
  <si>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</si>
  <si>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</si>
  <si>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</si>
  <si>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</si>
  <si>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</si>
  <si>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</si>
  <si>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</si>
  <si>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</si>
  <si>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</si>
  <si>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</si>
  <si>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</si>
  <si>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</si>
  <si>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</si>
  <si>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</si>
  <si>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</si>
  <si>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</si>
  <si>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</si>
  <si>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</si>
  <si>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</si>
  <si>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</si>
  <si>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</si>
  <si>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</si>
  <si>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</si>
  <si>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</si>
  <si>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</si>
  <si>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</si>
  <si>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</si>
  <si>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</si>
  <si>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</si>
  <si>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</si>
  <si>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</si>
  <si>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</si>
  <si>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</si>
  <si>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</si>
  <si>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</si>
  <si>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</si>
  <si>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</si>
  <si>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</si>
  <si>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</si>
  <si>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</si>
  <si>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</si>
  <si>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</si>
  <si>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</si>
  <si>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</si>
  <si>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</si>
  <si>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</si>
  <si>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</si>
  <si>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</si>
  <si>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</si>
  <si>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</si>
  <si>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</si>
  <si>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</si>
  <si>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</si>
  <si>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</si>
  <si>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</si>
  <si>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</si>
  <si>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</si>
  <si>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</si>
  <si>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</si>
  <si>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</si>
  <si>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</si>
  <si>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</si>
  <si>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</si>
  <si>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</si>
  <si>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</si>
  <si>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</si>
  <si>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</si>
  <si>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</si>
  <si>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</si>
  <si>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</si>
  <si>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</si>
  <si>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</si>
  <si>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</si>
  <si>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</si>
  <si>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</si>
  <si>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</si>
  <si>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</si>
  <si>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</si>
  <si>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</si>
  <si>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</si>
  <si>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</si>
  <si>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</si>
  <si>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</si>
  <si>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</si>
  <si>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</si>
  <si>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</si>
  <si>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</si>
  <si>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</si>
  <si>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</si>
  <si>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</si>
  <si>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</si>
  <si>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</si>
  <si>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</si>
  <si>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</si>
  <si>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</si>
  <si>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</si>
  <si>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</si>
  <si>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</si>
  <si>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</si>
  <si>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</si>
  <si>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</si>
  <si>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</si>
  <si>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</si>
  <si>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</si>
  <si>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</si>
  <si>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</si>
  <si>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</si>
  <si>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</si>
  <si>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</si>
  <si>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</si>
  <si>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</si>
  <si>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</si>
  <si>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</si>
  <si>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</si>
  <si>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</si>
  <si>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</si>
  <si>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</si>
  <si>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</si>
  <si>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</si>
  <si>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</si>
  <si>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</si>
  <si>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</si>
  <si>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</si>
  <si>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</si>
  <si>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</si>
  <si>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</si>
  <si>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</si>
  <si>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</si>
  <si>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</si>
  <si>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</si>
  <si>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</si>
  <si>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</si>
  <si>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</si>
  <si>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</si>
  <si>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</si>
  <si>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</si>
  <si>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</si>
  <si>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</si>
  <si>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</si>
  <si>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</si>
  <si>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</si>
  <si>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</si>
  <si>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</si>
  <si>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</si>
  <si>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</si>
  <si>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</si>
  <si>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</si>
  <si>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</si>
  <si>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</si>
  <si>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</si>
  <si>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</si>
  <si>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</si>
  <si>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</si>
  <si>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</si>
  <si>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</si>
  <si>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</si>
  <si>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</si>
  <si>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</si>
  <si>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</si>
  <si>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</si>
  <si>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</si>
  <si>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</si>
  <si>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</si>
  <si>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</si>
  <si>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</si>
  <si>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</si>
  <si>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</si>
  <si>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</si>
  <si>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</si>
  <si>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</si>
  <si>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</si>
  <si>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</si>
  <si>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</si>
  <si>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</si>
  <si>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</si>
  <si>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</si>
  <si>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</si>
  <si>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</si>
  <si>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</si>
  <si>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</si>
  <si>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</si>
  <si>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</si>
  <si>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</si>
  <si>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</si>
  <si>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</si>
  <si>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</si>
  <si>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</si>
  <si>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</si>
  <si>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</si>
  <si>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</si>
  <si>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</si>
  <si>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</si>
  <si>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</si>
  <si>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</si>
  <si>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</si>
  <si>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</si>
  <si>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</si>
  <si>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</si>
  <si>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</si>
  <si>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</si>
  <si>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</si>
  <si>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</si>
  <si>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</si>
  <si>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</si>
  <si>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</si>
  <si>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</si>
  <si>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</si>
  <si>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</si>
  <si>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</si>
  <si>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</si>
  <si>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</si>
  <si>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</si>
  <si>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</si>
  <si>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</si>
  <si>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</si>
  <si>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</si>
  <si>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</si>
  <si>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</si>
  <si>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</si>
  <si>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</si>
  <si>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</si>
  <si>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</si>
  <si>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</si>
  <si>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</si>
  <si>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</si>
  <si>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</si>
  <si>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</si>
  <si>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</si>
  <si>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</si>
  <si>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</si>
  <si>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</si>
  <si>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</si>
  <si>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</si>
  <si>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</si>
  <si>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</si>
  <si>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</si>
  <si>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</si>
  <si>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</si>
  <si>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</si>
  <si>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</si>
  <si>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</si>
  <si>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</si>
  <si>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</si>
  <si>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</si>
  <si>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</si>
  <si>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</si>
  <si>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</si>
  <si>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</si>
  <si>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</si>
  <si>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</si>
  <si>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</si>
  <si>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</si>
  <si>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</si>
  <si>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</si>
  <si>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</si>
  <si>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</si>
  <si>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</si>
  <si>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</si>
  <si>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</si>
  <si>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</si>
  <si>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</si>
  <si>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</si>
  <si>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</si>
  <si>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</si>
  <si>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</si>
  <si>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</si>
  <si>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</si>
  <si>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</si>
  <si>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</si>
  <si>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</si>
  <si>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</si>
  <si>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</si>
  <si>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</si>
  <si>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</si>
  <si>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</si>
  <si>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</si>
  <si>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</si>
  <si>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</si>
  <si>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</si>
  <si>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</si>
  <si>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</si>
  <si>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</si>
  <si>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</si>
  <si>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</si>
  <si>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</si>
  <si>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</si>
  <si>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</si>
  <si>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</si>
  <si>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</si>
  <si>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</si>
  <si>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</si>
  <si>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</si>
  <si>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</si>
  <si>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</si>
  <si>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</si>
  <si>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</si>
  <si>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</si>
  <si>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</si>
  <si>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</si>
  <si>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</si>
  <si>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</si>
  <si>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</si>
  <si>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</si>
  <si>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</si>
  <si>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</si>
  <si>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</si>
  <si>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</si>
  <si>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</si>
  <si>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</si>
  <si>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</si>
  <si>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</si>
  <si>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</si>
  <si>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</si>
  <si>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</si>
  <si>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</si>
  <si>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</si>
  <si>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</si>
  <si>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</si>
  <si>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</si>
  <si>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</si>
  <si>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</si>
  <si>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</si>
  <si>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</si>
  <si>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</si>
  <si>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</si>
  <si>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</si>
  <si>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</si>
  <si>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</si>
  <si>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</si>
  <si>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</si>
  <si>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</si>
  <si>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</si>
  <si>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</si>
  <si>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</si>
  <si>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</si>
  <si>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</si>
  <si>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</si>
  <si>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</si>
  <si>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</si>
  <si>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</si>
  <si>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</si>
  <si>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</si>
  <si>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</si>
  <si>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</si>
  <si>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</si>
  <si>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</si>
  <si>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</si>
  <si>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</si>
  <si>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</si>
  <si>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</si>
  <si>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</si>
  <si>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</si>
  <si>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</si>
  <si>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</si>
  <si>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</si>
  <si>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</si>
  <si>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</si>
  <si>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</si>
  <si>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</si>
  <si>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</si>
  <si>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</si>
  <si>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</si>
  <si>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</si>
  <si>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</si>
  <si>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</si>
  <si>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</si>
  <si>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</si>
  <si>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</si>
  <si>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</si>
  <si>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</si>
  <si>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</si>
  <si>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</si>
  <si>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</si>
  <si>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</si>
  <si>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</si>
  <si>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</si>
  <si>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</si>
  <si>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</si>
  <si>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</si>
  <si>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</si>
  <si>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</si>
  <si>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</si>
  <si>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</si>
  <si>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</si>
  <si>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</si>
  <si>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</si>
  <si>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</si>
  <si>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</si>
  <si>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</si>
  <si>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</si>
  <si>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</si>
  <si>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</si>
  <si>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</si>
  <si>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</si>
  <si>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</si>
  <si>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</si>
  <si>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</si>
  <si>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</si>
  <si>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</si>
  <si>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</si>
  <si>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</si>
  <si>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</si>
  <si>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</si>
  <si>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</si>
  <si>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</si>
  <si>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</si>
  <si>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</si>
  <si>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</si>
  <si>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</si>
  <si>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</si>
  <si>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</si>
  <si>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</si>
  <si>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</si>
  <si>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</si>
  <si>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</si>
  <si>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</si>
  <si>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</si>
  <si>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</si>
  <si>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</si>
  <si>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</si>
  <si>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</si>
  <si>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</si>
  <si>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</si>
  <si>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</si>
  <si>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</si>
  <si>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</si>
  <si>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</si>
  <si>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</si>
  <si>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</si>
  <si>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</si>
  <si>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</si>
  <si>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</si>
  <si>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</si>
  <si>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</si>
  <si>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</si>
  <si>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</si>
  <si>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</si>
  <si>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</si>
  <si>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</si>
  <si>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</si>
  <si>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</si>
  <si>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</si>
  <si>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</si>
  <si>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</si>
  <si>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</si>
  <si>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</si>
  <si>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</si>
  <si>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</si>
  <si>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</si>
  <si>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</si>
  <si>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</si>
  <si>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</si>
  <si>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</si>
  <si>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</si>
  <si>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</si>
  <si>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</si>
  <si>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</si>
  <si>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</si>
  <si>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</si>
  <si>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</si>
  <si>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</si>
  <si>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</si>
  <si>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</si>
  <si>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</si>
  <si>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</si>
  <si>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</si>
  <si>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</si>
  <si>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</si>
  <si>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</si>
  <si>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</si>
  <si>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</si>
  <si>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</si>
  <si>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</si>
  <si>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</si>
  <si>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</si>
  <si>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</si>
  <si>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</si>
  <si>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</si>
  <si>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</si>
  <si>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</si>
  <si>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</si>
  <si>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</si>
  <si>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</si>
  <si>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</si>
  <si>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</si>
  <si>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</si>
  <si>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</si>
  <si>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</si>
  <si>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</si>
  <si>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</si>
  <si>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</si>
  <si>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</si>
  <si>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</si>
  <si>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</si>
  <si>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</si>
  <si>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</si>
  <si>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</si>
  <si>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</si>
  <si>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</si>
  <si>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</si>
  <si>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</si>
  <si>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</si>
  <si>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</si>
  <si>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</si>
  <si>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</si>
  <si>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</si>
  <si>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</si>
  <si>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</si>
  <si>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</si>
  <si>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</si>
  <si>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</si>
  <si>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</si>
  <si>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</si>
  <si>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</si>
  <si>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</si>
  <si>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</si>
  <si>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</si>
  <si>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</si>
  <si>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</si>
  <si>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</si>
  <si>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</si>
  <si>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</si>
  <si>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</si>
  <si>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</si>
  <si>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</si>
  <si>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</si>
  <si>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</si>
  <si>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</si>
  <si>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</si>
  <si>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</si>
  <si>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</si>
  <si>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</si>
  <si>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</si>
  <si>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</si>
  <si>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</si>
  <si>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</si>
  <si>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</si>
  <si>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</si>
  <si>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</si>
  <si>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</si>
  <si>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</si>
  <si>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</si>
  <si>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</si>
  <si>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</si>
  <si>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</si>
  <si>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</si>
  <si>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</si>
  <si>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</si>
  <si>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</si>
  <si>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</si>
  <si>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</si>
  <si>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</si>
  <si>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</si>
  <si>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</si>
  <si>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</si>
  <si>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</si>
  <si>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</si>
  <si>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</si>
  <si>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</si>
  <si>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</si>
  <si>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</si>
  <si>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</si>
  <si>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</si>
  <si>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</si>
  <si>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</si>
  <si>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</si>
  <si>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</si>
  <si>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</si>
  <si>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</si>
  <si>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</si>
  <si>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</si>
  <si>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</si>
  <si>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</si>
  <si>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</si>
  <si>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</si>
  <si>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</si>
  <si>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</si>
  <si>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</si>
  <si>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</si>
  <si>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</si>
  <si>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</si>
  <si>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</si>
  <si>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</si>
  <si>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</si>
  <si>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</si>
  <si>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</si>
  <si>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</si>
  <si>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</si>
  <si>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</si>
  <si>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</si>
  <si>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</si>
  <si>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</si>
  <si>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</si>
  <si>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</si>
  <si>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</si>
  <si>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</si>
  <si>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</si>
  <si>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</si>
  <si>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</si>
  <si>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</si>
  <si>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</si>
  <si>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</si>
  <si>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</si>
  <si>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</si>
  <si>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</si>
  <si>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</si>
  <si>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</si>
  <si>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</si>
  <si>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</si>
  <si>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</si>
  <si>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</si>
  <si>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</si>
  <si>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</si>
  <si>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</si>
  <si>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</si>
  <si>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</si>
  <si>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</si>
  <si>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</si>
  <si>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</si>
  <si>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</si>
  <si>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</si>
  <si>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</si>
  <si>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</si>
  <si>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</si>
  <si>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</si>
  <si>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</si>
  <si>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</si>
  <si>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</si>
  <si>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</si>
  <si>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</si>
  <si>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</si>
  <si>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</si>
  <si>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</si>
  <si>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</si>
  <si>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</si>
  <si>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</si>
  <si>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</si>
  <si>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</si>
  <si>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</si>
  <si>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</si>
  <si>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</si>
  <si>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</si>
  <si>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</si>
  <si>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</si>
  <si>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</si>
  <si>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</si>
  <si>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</si>
  <si>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</si>
  <si>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</si>
  <si>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</si>
  <si>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</si>
  <si>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</si>
  <si>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</si>
  <si>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</si>
  <si>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</si>
  <si>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</si>
  <si>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</si>
  <si>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</si>
  <si>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</si>
  <si>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</si>
  <si>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</si>
  <si>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</si>
  <si>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</si>
  <si>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</si>
  <si>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</si>
  <si>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</si>
  <si>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</si>
  <si>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</si>
  <si>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</si>
  <si>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</si>
  <si>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</si>
  <si>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</si>
  <si>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</si>
  <si>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</si>
  <si>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</si>
  <si>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</si>
  <si>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</si>
  <si>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</si>
  <si>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</si>
  <si>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</si>
  <si>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</si>
  <si>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</si>
  <si>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</si>
  <si>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</si>
  <si>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</si>
  <si>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</si>
  <si>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</si>
  <si>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</si>
  <si>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</si>
  <si>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</si>
  <si>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</si>
  <si>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</si>
  <si>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</si>
  <si>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</si>
  <si>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</si>
  <si>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</si>
  <si>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</si>
  <si>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</si>
  <si>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</si>
  <si>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</si>
  <si>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</si>
  <si>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</si>
  <si>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</si>
  <si>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</si>
  <si>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</si>
  <si>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</si>
  <si>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</si>
  <si>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</si>
  <si>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</si>
  <si>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</si>
  <si>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</si>
  <si>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</si>
  <si>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</si>
  <si>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</si>
  <si>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</si>
  <si>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</si>
  <si>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</si>
  <si>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</si>
  <si>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</si>
  <si>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</si>
  <si>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</si>
  <si>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</si>
  <si>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</si>
  <si>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</si>
  <si>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</si>
  <si>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</si>
  <si>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</si>
  <si>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</si>
  <si>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</si>
  <si>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</si>
  <si>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</si>
  <si>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</si>
  <si>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</si>
  <si>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</si>
  <si>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</si>
  <si>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</si>
  <si>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</si>
  <si>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</si>
  <si>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</si>
  <si>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</si>
  <si>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</si>
  <si>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</si>
  <si>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</si>
  <si>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</si>
  <si>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</si>
  <si>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</si>
  <si>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</si>
  <si>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</si>
  <si>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</si>
  <si>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</si>
  <si>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</si>
  <si>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</si>
  <si>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</si>
  <si>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</si>
  <si>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</si>
  <si>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</si>
  <si>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</si>
  <si>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</si>
  <si>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</si>
  <si>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</si>
  <si>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</si>
  <si>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</si>
  <si>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</si>
  <si>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</si>
  <si>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</si>
  <si>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</si>
  <si>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</si>
  <si>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</si>
  <si>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</si>
  <si>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</si>
  <si>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</si>
  <si>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</si>
  <si>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</si>
  <si>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</si>
  <si>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</si>
  <si>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</si>
  <si>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</si>
  <si>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</si>
  <si>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</si>
  <si>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</si>
  <si>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</si>
  <si>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</si>
  <si>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</si>
  <si>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</si>
  <si>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</si>
  <si>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</si>
  <si>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</si>
  <si>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</si>
  <si>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</si>
  <si>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</si>
  <si>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</si>
  <si>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</si>
  <si>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</si>
  <si>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</si>
  <si>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</si>
  <si>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</si>
  <si>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</si>
  <si>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</si>
  <si>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</si>
  <si>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</si>
  <si>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</si>
  <si>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</si>
  <si>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</si>
  <si>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</si>
  <si>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</si>
  <si>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</si>
  <si>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</si>
  <si>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</si>
  <si>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</si>
  <si>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</si>
  <si>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</si>
  <si>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</si>
  <si>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</si>
  <si>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</si>
  <si>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</si>
  <si>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</si>
  <si>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</si>
  <si>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</si>
  <si>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</si>
  <si>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</si>
  <si>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</si>
  <si>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</si>
  <si>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</si>
  <si>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</si>
  <si>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</si>
  <si>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</si>
  <si>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</si>
  <si>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</si>
  <si>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</si>
  <si>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</si>
  <si>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</si>
  <si>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</si>
  <si>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</si>
  <si>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</si>
  <si>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</si>
  <si>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</si>
  <si>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</si>
  <si>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</si>
  <si>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</si>
  <si>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</si>
  <si>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</si>
  <si>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</si>
  <si>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</si>
  <si>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</si>
  <si>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</si>
  <si>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</si>
  <si>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</si>
  <si>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</si>
  <si>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</si>
  <si>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</si>
  <si>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</si>
  <si>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</si>
  <si>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</si>
  <si>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</si>
  <si>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</si>
  <si>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</si>
  <si>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</si>
  <si>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</si>
  <si>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</si>
  <si>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</si>
  <si>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</si>
  <si>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</si>
  <si>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</si>
  <si>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</si>
  <si>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</si>
  <si>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</si>
  <si>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</si>
  <si>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</si>
  <si>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</si>
  <si>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</si>
  <si>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</si>
  <si>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</si>
  <si>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</si>
  <si>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</si>
  <si>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</si>
  <si>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</si>
  <si>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</si>
  <si>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</si>
  <si>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</si>
  <si>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</si>
  <si>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</si>
  <si>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</si>
  <si>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</si>
  <si>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</si>
  <si>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</si>
  <si>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</si>
  <si>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</si>
  <si>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</si>
  <si>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</si>
  <si>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</si>
  <si>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</si>
  <si>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</si>
  <si>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</si>
  <si>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</si>
  <si>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</si>
  <si>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</si>
  <si>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</si>
  <si>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</si>
  <si>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</si>
  <si>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</si>
  <si>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</si>
  <si>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</si>
  <si>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</si>
  <si>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</si>
  <si>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</si>
  <si>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</si>
  <si>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</si>
  <si>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</si>
  <si>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</si>
  <si>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</si>
  <si>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</si>
  <si>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</si>
  <si>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</si>
  <si>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</si>
  <si>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</si>
  <si>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</si>
  <si>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</si>
  <si>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</si>
  <si>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</si>
  <si>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</si>
  <si>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</si>
  <si>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</si>
  <si>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</si>
  <si>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</si>
  <si>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</si>
  <si>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</si>
  <si>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</si>
  <si>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</si>
  <si>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</si>
  <si>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</si>
  <si>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</si>
  <si>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</si>
  <si>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</si>
  <si>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</si>
  <si>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</si>
  <si>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</si>
  <si>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</si>
  <si>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</si>
  <si>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</si>
  <si>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</si>
  <si>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</si>
  <si>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</si>
  <si>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</si>
  <si>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</si>
  <si>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</si>
  <si>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</si>
  <si>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</si>
  <si>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</si>
  <si>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</si>
  <si>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</si>
  <si>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</si>
  <si>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</si>
  <si>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</si>
  <si>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</si>
  <si>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</si>
  <si>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</si>
  <si>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</si>
  <si>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</si>
  <si>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</si>
  <si>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</si>
  <si>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</si>
  <si>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</si>
  <si>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</si>
  <si>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</si>
  <si>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</si>
  <si>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</si>
  <si>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</si>
  <si>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</si>
  <si>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</si>
  <si>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</si>
  <si>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</si>
  <si>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</si>
  <si>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</si>
  <si>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</si>
  <si>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</si>
  <si>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</si>
  <si>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</si>
  <si>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</si>
  <si>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</si>
  <si>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</si>
  <si>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</si>
  <si>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</si>
  <si>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</si>
  <si>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</si>
  <si>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</si>
  <si>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</si>
  <si>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</si>
  <si>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</si>
  <si>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</si>
  <si>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</si>
  <si>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</si>
  <si>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</si>
  <si>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</si>
  <si>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</si>
  <si>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</si>
  <si>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</si>
  <si>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</si>
  <si>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</si>
  <si>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</si>
  <si>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</si>
  <si>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</si>
  <si>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</si>
  <si>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</si>
  <si>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</si>
  <si>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</si>
  <si>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</si>
  <si>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</si>
  <si>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</si>
  <si>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</si>
  <si>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</si>
  <si>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</si>
  <si>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</si>
  <si>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</si>
  <si>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</si>
  <si>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</si>
  <si>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</si>
  <si>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</si>
  <si>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</si>
  <si>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</si>
  <si>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</si>
  <si>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</si>
  <si>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</si>
  <si>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</si>
  <si>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</si>
  <si>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</si>
  <si>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</si>
  <si>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</si>
  <si>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</si>
  <si>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</si>
  <si>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</si>
  <si>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</si>
  <si>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</si>
  <si>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</si>
  <si>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</si>
  <si>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</si>
  <si>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</si>
  <si>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</si>
  <si>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</si>
  <si>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</si>
  <si>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</si>
  <si>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</si>
  <si>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</si>
  <si>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</si>
  <si>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</si>
  <si>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</si>
  <si>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</si>
  <si>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</si>
  <si>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</si>
  <si>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</si>
  <si>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</si>
  <si>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</si>
  <si>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</si>
  <si>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</si>
  <si>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</si>
  <si>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</si>
  <si>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</si>
  <si>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</si>
  <si>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</si>
  <si>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</si>
  <si>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</si>
  <si>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</si>
  <si>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</si>
  <si>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</si>
  <si>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</si>
  <si>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</si>
  <si>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</si>
  <si>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</si>
  <si>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</si>
  <si>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</si>
  <si>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</si>
  <si>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</si>
  <si>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</si>
  <si>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</si>
  <si>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</si>
  <si>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</si>
  <si>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</si>
  <si>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</si>
  <si>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</si>
  <si>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</si>
  <si>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</si>
  <si>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</si>
  <si>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</si>
  <si>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</si>
  <si>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</si>
  <si>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</si>
  <si>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</si>
  <si>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</si>
  <si>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</si>
  <si>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</si>
  <si>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</si>
  <si>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</si>
  <si>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</si>
  <si>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</si>
  <si>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</si>
  <si>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</si>
  <si>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</si>
  <si>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</si>
  <si>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</si>
  <si>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</si>
  <si>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</si>
  <si>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</si>
  <si>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</si>
  <si>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</si>
  <si>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</si>
  <si>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</si>
  <si>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</si>
  <si>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</si>
  <si>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</si>
  <si>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</si>
  <si>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</si>
  <si>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</si>
  <si>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</si>
  <si>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</si>
  <si>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</si>
  <si>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</si>
  <si>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</si>
  <si>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</si>
  <si>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</si>
  <si>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</si>
  <si>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</si>
  <si>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</si>
  <si>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</si>
  <si>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</si>
  <si>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</si>
  <si>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</si>
  <si>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</si>
  <si>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</si>
  <si>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</si>
  <si>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</si>
  <si>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</si>
  <si>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</si>
  <si>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</si>
  <si>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</si>
  <si>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</si>
  <si>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</si>
  <si>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</si>
  <si>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</si>
  <si>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</si>
  <si>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</si>
  <si>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</si>
  <si>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</si>
  <si>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</si>
  <si>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</si>
  <si>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</si>
  <si>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</si>
  <si>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</si>
  <si>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</si>
  <si>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</si>
  <si>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</si>
  <si>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</si>
  <si>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</si>
  <si>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</si>
  <si>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</si>
  <si>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</si>
  <si>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</si>
  <si>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</si>
  <si>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</si>
  <si>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</si>
  <si>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</si>
  <si>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</si>
  <si>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</si>
  <si>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</si>
  <si>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</si>
  <si>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</si>
  <si>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</si>
  <si>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</si>
  <si>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</si>
  <si>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</si>
  <si>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</si>
  <si>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</si>
  <si>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</si>
  <si>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</si>
  <si>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</si>
  <si>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</si>
  <si>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</si>
  <si>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</si>
  <si>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</si>
  <si>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</si>
  <si>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</si>
  <si>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</si>
  <si>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</si>
  <si>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</si>
  <si>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</si>
  <si>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</si>
  <si>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</si>
  <si>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</si>
  <si>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</si>
  <si>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</si>
  <si>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</si>
  <si>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</si>
  <si>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</si>
  <si>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</si>
  <si>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</si>
  <si>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</si>
  <si>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</si>
  <si>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</si>
  <si>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</si>
  <si>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</si>
  <si>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</si>
  <si>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</si>
  <si>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</si>
  <si>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</si>
  <si>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</si>
  <si>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</si>
  <si>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</si>
  <si>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</si>
  <si>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</si>
  <si>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</si>
  <si>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</si>
  <si>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</si>
  <si>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</si>
  <si>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</si>
  <si>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</si>
  <si>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</si>
  <si>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</si>
  <si>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</si>
  <si>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</si>
  <si>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</si>
  <si>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</si>
  <si>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</si>
  <si>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</si>
  <si>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</si>
  <si>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</si>
  <si>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</si>
  <si>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</si>
  <si>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</si>
  <si>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</si>
  <si>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</si>
  <si>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</si>
  <si>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</si>
  <si>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</si>
  <si>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</si>
  <si>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</si>
  <si>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</si>
  <si>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</si>
  <si>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</si>
  <si>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</si>
  <si>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</si>
  <si>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</si>
  <si>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</si>
  <si>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</si>
  <si>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</si>
  <si>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</si>
  <si>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</si>
  <si>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</si>
  <si>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</si>
  <si>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</si>
  <si>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</si>
  <si>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</si>
  <si>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</si>
  <si>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</si>
  <si>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</si>
  <si>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</si>
  <si>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</si>
  <si>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</si>
  <si>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</si>
  <si>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</si>
  <si>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</si>
  <si>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</si>
  <si>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</si>
  <si>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</si>
  <si>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</si>
  <si>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</si>
  <si>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</si>
  <si>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</si>
  <si>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</si>
  <si>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</si>
  <si>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</si>
  <si>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</si>
  <si>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</si>
  <si>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</si>
  <si>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</si>
  <si>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</si>
  <si>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</si>
  <si>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</si>
  <si>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</si>
  <si>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</si>
  <si>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</si>
  <si>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</si>
  <si>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</si>
  <si>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</si>
  <si>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</si>
  <si>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</si>
  <si>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</si>
  <si>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</si>
  <si>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</si>
  <si>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</si>
  <si>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</si>
  <si>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</si>
  <si>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</si>
  <si>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</si>
  <si>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</si>
  <si>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</si>
  <si>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</si>
  <si>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</si>
  <si>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</si>
  <si>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</si>
  <si>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</si>
  <si>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</si>
  <si>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</si>
  <si>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</si>
  <si>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</si>
  <si>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</si>
  <si>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</si>
  <si>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</si>
  <si>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</si>
  <si>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</si>
  <si>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</si>
  <si>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</si>
  <si>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</si>
  <si>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</si>
  <si>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</si>
  <si>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</si>
  <si>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</si>
  <si>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</si>
  <si>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</si>
  <si>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</si>
  <si>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</si>
  <si>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</si>
  <si>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</si>
  <si>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</si>
  <si>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</si>
  <si>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</si>
  <si>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</si>
  <si>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</si>
  <si>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</si>
  <si>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</si>
  <si>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</si>
  <si>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</si>
  <si>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</si>
  <si>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</si>
  <si>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</si>
  <si>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</si>
  <si>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</si>
  <si>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</si>
  <si>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</si>
  <si>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</si>
  <si>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</si>
  <si>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</si>
  <si>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</si>
  <si>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</si>
  <si>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</si>
  <si>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</si>
  <si>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</si>
  <si>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</si>
  <si>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</si>
  <si>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</si>
  <si>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</si>
  <si>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</si>
  <si>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</si>
  <si>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</si>
  <si>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</si>
  <si>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</si>
  <si>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</si>
  <si>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</si>
  <si>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</si>
  <si>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</si>
  <si>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</si>
  <si>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</si>
  <si>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</si>
  <si>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</si>
  <si>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</si>
  <si>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</si>
  <si>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</si>
  <si>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</si>
  <si>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</si>
  <si>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</si>
  <si>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</si>
  <si>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</si>
  <si>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</si>
  <si>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</si>
  <si>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</si>
  <si>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</si>
  <si>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</si>
  <si>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</si>
  <si>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</si>
  <si>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</si>
  <si>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</si>
  <si>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</si>
  <si>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</si>
  <si>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</si>
  <si>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</si>
  <si>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</si>
  <si>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</si>
  <si>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</si>
  <si>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</si>
  <si>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</si>
  <si>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</si>
  <si>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</si>
  <si>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</si>
  <si>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</si>
  <si>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</si>
  <si>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</si>
  <si>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</si>
  <si>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</si>
  <si>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</si>
  <si>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</si>
  <si>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</si>
  <si>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</si>
  <si>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</si>
  <si>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</si>
  <si>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</si>
  <si>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</si>
  <si>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</si>
  <si>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</si>
  <si>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</si>
  <si>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</si>
  <si>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</si>
  <si>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</si>
  <si>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</si>
  <si>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</si>
  <si>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</si>
  <si>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</si>
  <si>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</si>
  <si>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</si>
  <si>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</si>
  <si>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</si>
  <si>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</si>
  <si>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</si>
  <si>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</si>
  <si>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</si>
  <si>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</si>
  <si>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</si>
  <si>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</si>
  <si>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</si>
  <si>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</si>
  <si>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</si>
  <si>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</si>
  <si>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</si>
  <si>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</si>
  <si>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</si>
  <si>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</si>
  <si>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</si>
  <si>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</si>
  <si>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</si>
  <si>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</si>
  <si>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</si>
  <si>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</si>
  <si>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</si>
  <si>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</si>
  <si>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</si>
  <si>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</si>
  <si>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</si>
  <si>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</si>
  <si>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</si>
  <si>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</si>
  <si>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</si>
  <si>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</si>
  <si>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</si>
  <si>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</si>
  <si>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</si>
  <si>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</si>
  <si>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</si>
  <si>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</si>
  <si>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</si>
  <si>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</si>
  <si>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</si>
  <si>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</si>
  <si>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</si>
  <si>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</si>
  <si>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</si>
  <si>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</si>
  <si>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</si>
  <si>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</si>
  <si>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</si>
  <si>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</si>
  <si>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</si>
  <si>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</si>
  <si>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</si>
  <si>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</si>
  <si>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</si>
  <si>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</si>
  <si>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</si>
  <si>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</si>
  <si>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</si>
  <si>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</si>
  <si>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</si>
  <si>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</si>
  <si>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</si>
  <si>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</si>
  <si>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</si>
  <si>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</si>
  <si>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</si>
  <si>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</si>
  <si>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</si>
  <si>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</si>
  <si>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</si>
  <si>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</si>
  <si>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</si>
  <si>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</si>
  <si>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</si>
  <si>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</si>
  <si>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</si>
  <si>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</si>
  <si>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</si>
  <si>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</si>
  <si>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</si>
  <si>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</si>
  <si>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</si>
  <si>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</si>
  <si>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</si>
  <si>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</si>
  <si>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</si>
  <si>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</si>
  <si>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</si>
  <si>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</si>
  <si>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</si>
  <si>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</si>
  <si>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</si>
  <si>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</si>
  <si>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</si>
  <si>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</si>
  <si>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</si>
  <si>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</si>
  <si>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</si>
  <si>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</si>
  <si>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</si>
  <si>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</si>
  <si>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</si>
  <si>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</si>
  <si>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</si>
  <si>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</si>
  <si>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</si>
  <si>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</si>
  <si>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</si>
  <si>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</si>
  <si>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</si>
  <si>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</si>
  <si>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</si>
  <si>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</si>
  <si>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</si>
  <si>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</si>
  <si>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</si>
  <si>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</si>
  <si>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</si>
  <si>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</si>
  <si>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</si>
  <si>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</si>
  <si>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</si>
  <si>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</si>
  <si>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</si>
  <si>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</si>
  <si>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</si>
  <si>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</si>
  <si>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</si>
  <si>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</si>
  <si>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</si>
  <si>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</si>
  <si>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</si>
  <si>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</si>
  <si>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</si>
  <si>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</si>
  <si>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</si>
  <si>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</si>
  <si>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</si>
  <si>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</si>
  <si>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</si>
  <si>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</si>
  <si>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</si>
  <si>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</si>
  <si>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</si>
  <si>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</si>
  <si>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</si>
  <si>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</si>
  <si>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</si>
  <si>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</si>
  <si>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</si>
  <si>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</si>
  <si>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</si>
  <si>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</si>
  <si>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</si>
  <si>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</si>
  <si>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</si>
  <si>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</si>
  <si>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</si>
  <si>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</si>
  <si>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</si>
  <si>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</si>
  <si>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</si>
  <si>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</si>
  <si>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</si>
  <si>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</si>
  <si>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</si>
  <si>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</si>
  <si>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</si>
  <si>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</si>
  <si>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</si>
  <si>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</si>
  <si>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</si>
  <si>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</si>
  <si>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</si>
  <si>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</si>
  <si>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</si>
  <si>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</si>
  <si>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</si>
  <si>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</si>
  <si>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</si>
  <si>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</si>
  <si>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</si>
  <si>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</si>
  <si>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</si>
  <si>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</si>
  <si>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</si>
  <si>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</si>
  <si>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</si>
  <si>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</si>
  <si>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</si>
  <si>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</si>
  <si>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</si>
  <si>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</si>
  <si>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</si>
  <si>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</si>
  <si>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</si>
  <si>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</si>
  <si>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</si>
  <si>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</si>
  <si>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</si>
  <si>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</si>
  <si>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</si>
  <si>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</si>
  <si>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</si>
  <si>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</si>
  <si>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</si>
  <si>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</si>
  <si>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</si>
  <si>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</si>
  <si>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</si>
  <si>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</si>
  <si>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</si>
  <si>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</si>
  <si>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</si>
  <si>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</si>
  <si>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</si>
  <si>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</si>
  <si>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</si>
  <si>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</si>
  <si>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</si>
  <si>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</si>
  <si>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</si>
  <si>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</si>
  <si>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</si>
  <si>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</si>
  <si>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</si>
  <si>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</si>
  <si>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</si>
  <si>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</si>
  <si>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</si>
  <si>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</si>
  <si>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</si>
  <si>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</si>
  <si>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</si>
  <si>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</si>
  <si>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</si>
  <si>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</si>
  <si>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</si>
  <si>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</si>
  <si>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</si>
  <si>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</si>
  <si>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</si>
  <si>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</si>
  <si>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</si>
  <si>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</si>
  <si>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</si>
  <si>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</si>
  <si>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</si>
  <si>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</si>
  <si>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</si>
  <si>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</si>
  <si>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</si>
  <si>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</si>
  <si>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</si>
  <si>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</si>
  <si>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</si>
  <si>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</si>
  <si>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</si>
  <si>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</si>
  <si>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</si>
  <si>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</si>
  <si>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</si>
  <si>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</si>
  <si>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</si>
  <si>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</si>
  <si>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</si>
  <si>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</si>
  <si>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</si>
  <si>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</si>
  <si>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</si>
  <si>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</si>
  <si>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</si>
  <si>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</si>
  <si>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</si>
  <si>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</si>
  <si>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</si>
  <si>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</si>
  <si>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</si>
  <si>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</si>
  <si>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</si>
  <si>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</si>
  <si>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</si>
  <si>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</si>
  <si>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</si>
  <si>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</si>
  <si>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</si>
  <si>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</si>
  <si>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</si>
  <si>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</si>
  <si>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</si>
  <si>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</si>
  <si>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</si>
  <si>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</si>
  <si>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</si>
  <si>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</si>
  <si>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</si>
  <si>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</si>
  <si>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</si>
  <si>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</si>
  <si>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</si>
  <si>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</si>
  <si>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</si>
  <si>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</si>
  <si>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</si>
  <si>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</si>
  <si>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</si>
  <si>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</si>
  <si>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</si>
  <si>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</si>
  <si>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</si>
  <si>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</si>
  <si>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</si>
  <si>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</si>
  <si>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</si>
  <si>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</si>
  <si>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</si>
  <si>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</si>
  <si>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</si>
  <si>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</si>
  <si>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</si>
  <si>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</si>
  <si>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</si>
  <si>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</si>
  <si>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</si>
  <si>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</si>
  <si>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</si>
  <si>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</si>
  <si>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</si>
  <si>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</si>
  <si>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</si>
  <si>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</si>
  <si>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</si>
  <si>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</si>
  <si>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</si>
  <si>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</si>
  <si>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</si>
  <si>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</si>
  <si>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</si>
  <si>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</si>
  <si>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</si>
  <si>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</si>
  <si>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</si>
  <si>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</si>
  <si>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</si>
  <si>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</si>
  <si>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</si>
  <si>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</si>
  <si>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</si>
  <si>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</si>
  <si>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</si>
  <si>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</si>
  <si>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</si>
  <si>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</si>
  <si>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</si>
  <si>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</si>
  <si>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</si>
  <si>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</si>
  <si>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</si>
  <si>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</si>
  <si>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</si>
  <si>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</si>
  <si>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</si>
  <si>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</si>
  <si>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</si>
  <si>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</si>
  <si>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</si>
  <si>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</si>
  <si>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</si>
  <si>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</si>
  <si>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</si>
  <si>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</si>
  <si>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</si>
  <si>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</si>
  <si>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</si>
  <si>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</si>
  <si>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</si>
  <si>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</si>
  <si>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</si>
  <si>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</si>
  <si>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</si>
  <si>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</si>
  <si>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</si>
  <si>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</si>
  <si>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</si>
  <si>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</si>
  <si>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</si>
  <si>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</si>
  <si>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</si>
  <si>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</si>
  <si>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</si>
  <si>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</si>
  <si>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</si>
  <si>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</si>
  <si>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</si>
  <si>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</si>
  <si>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</si>
  <si>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</si>
  <si>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</si>
  <si>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</si>
  <si>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</si>
  <si>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</si>
  <si>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</si>
  <si>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</si>
  <si>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</si>
  <si>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</si>
  <si>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</si>
  <si>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</si>
  <si>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</si>
  <si>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</si>
  <si>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</si>
  <si>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</si>
  <si>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</si>
  <si>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</si>
  <si>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</si>
  <si>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</si>
  <si>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</si>
  <si>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</si>
  <si>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</si>
  <si>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</si>
  <si>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</si>
  <si>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</si>
  <si>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</si>
  <si>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</si>
  <si>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</si>
  <si>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</si>
  <si>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</si>
  <si>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</si>
  <si>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</si>
  <si>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</si>
  <si>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</si>
  <si>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</si>
  <si>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</si>
  <si>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</si>
  <si>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</si>
  <si>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</si>
  <si>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</si>
  <si>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</si>
  <si>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</si>
  <si>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</si>
  <si>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</si>
  <si>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</si>
  <si>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</si>
  <si>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</si>
  <si>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</si>
  <si>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</si>
  <si>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</si>
  <si>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</si>
  <si>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</si>
  <si>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</si>
  <si>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</si>
  <si>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</si>
  <si>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</si>
  <si>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</si>
  <si>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</si>
  <si>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</si>
  <si>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</si>
  <si>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</si>
  <si>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</si>
  <si>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</si>
  <si>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</si>
  <si>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</si>
  <si>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</si>
  <si>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</si>
  <si>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</si>
  <si>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</si>
  <si>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</si>
  <si>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</si>
  <si>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</si>
  <si>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</si>
  <si>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</si>
  <si>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</si>
  <si>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</si>
  <si>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</si>
  <si>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</si>
  <si>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</si>
  <si>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</si>
  <si>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</si>
  <si>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</si>
  <si>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</si>
  <si>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</si>
  <si>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</si>
  <si>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</si>
  <si>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</si>
  <si>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</si>
  <si>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</si>
  <si>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</si>
  <si>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</si>
  <si>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</si>
  <si>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</si>
  <si>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</si>
  <si>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</si>
  <si>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</si>
  <si>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</si>
  <si>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</si>
  <si>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</si>
  <si>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</si>
  <si>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</si>
  <si>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</si>
  <si>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</si>
  <si>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</si>
  <si>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</si>
  <si>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</si>
  <si>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</si>
  <si>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</si>
  <si>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</si>
  <si>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</si>
  <si>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</si>
  <si>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</si>
  <si>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</si>
  <si>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</si>
  <si>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</si>
  <si>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</si>
  <si>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</si>
  <si>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</si>
  <si>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</si>
  <si>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</si>
  <si>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</si>
  <si>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</si>
  <si>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</si>
  <si>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</si>
  <si>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</si>
  <si>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</si>
  <si>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</si>
  <si>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</si>
  <si>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</si>
  <si>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</si>
  <si>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</si>
  <si>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</si>
  <si>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</si>
  <si>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</si>
  <si>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</si>
  <si>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</si>
  <si>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</si>
  <si>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</si>
  <si>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</si>
  <si>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</si>
  <si>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</si>
  <si>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</si>
  <si>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</si>
  <si>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</si>
  <si>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</si>
  <si>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</si>
  <si>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</si>
  <si>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</si>
  <si>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</si>
  <si>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</si>
  <si>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</si>
  <si>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</si>
  <si>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</si>
  <si>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</si>
  <si>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</si>
  <si>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</si>
  <si>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</si>
  <si>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</si>
  <si>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</si>
  <si>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</si>
  <si>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</si>
  <si>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</si>
  <si>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</si>
  <si>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</si>
  <si>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</si>
  <si>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</si>
  <si>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</si>
  <si>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</si>
  <si>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</si>
  <si>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</si>
  <si>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</si>
  <si>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</si>
  <si>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</si>
  <si>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</si>
  <si>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</si>
  <si>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</si>
  <si>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</si>
  <si>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</si>
  <si>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</si>
  <si>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</si>
  <si>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</si>
  <si>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</si>
  <si>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</si>
  <si>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</si>
  <si>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</si>
  <si>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</si>
  <si>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</si>
  <si>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</si>
  <si>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</si>
  <si>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</si>
  <si>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</si>
  <si>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</si>
  <si>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</si>
  <si>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</si>
  <si>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</si>
  <si>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</si>
  <si>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</si>
  <si>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</si>
  <si>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</si>
  <si>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</si>
  <si>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</si>
  <si>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</si>
  <si>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</si>
  <si>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</si>
  <si>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</si>
  <si>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</si>
  <si>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</si>
  <si>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</si>
  <si>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</si>
  <si>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</si>
  <si>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</si>
  <si>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</si>
  <si>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</si>
  <si>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</si>
  <si>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</si>
  <si>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</si>
  <si>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</si>
  <si>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</si>
  <si>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</si>
  <si>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</si>
  <si>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</si>
  <si>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</si>
  <si>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</si>
  <si>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</si>
  <si>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</si>
  <si>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</si>
  <si>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</si>
  <si>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</si>
  <si>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</si>
  <si>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</si>
  <si>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</si>
  <si>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</si>
  <si>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</si>
  <si>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</si>
  <si>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</si>
  <si>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</si>
  <si>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</si>
  <si>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</si>
  <si>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</si>
  <si>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</si>
  <si>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</si>
  <si>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</si>
  <si>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</si>
  <si>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</si>
  <si>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</si>
  <si>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</si>
  <si>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</si>
  <si>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</si>
  <si>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</si>
  <si>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</si>
  <si>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</si>
  <si>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</si>
  <si>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</si>
  <si>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</si>
  <si>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</si>
  <si>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</si>
  <si>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</si>
  <si>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</si>
  <si>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</si>
  <si>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</si>
  <si>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</si>
  <si>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</si>
  <si>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</si>
  <si>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</si>
  <si>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</si>
  <si>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</si>
  <si>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</si>
  <si>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</si>
  <si>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</si>
  <si>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</si>
  <si>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</si>
  <si>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</si>
  <si>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</si>
  <si>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</si>
  <si>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</si>
  <si>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</si>
  <si>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</si>
  <si>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</si>
  <si>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</si>
  <si>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</si>
  <si>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</si>
  <si>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</si>
  <si>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</si>
  <si>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</si>
  <si>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</si>
  <si>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</si>
  <si>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</si>
  <si>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</si>
  <si>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</si>
  <si>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</si>
  <si>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</si>
  <si>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</si>
  <si>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</si>
  <si>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</si>
  <si>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</si>
  <si>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</si>
  <si>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</si>
  <si>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</si>
  <si>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</si>
  <si>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</si>
  <si>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</si>
  <si>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</si>
  <si>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</si>
  <si>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</si>
  <si>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</si>
  <si>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</si>
  <si>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</si>
  <si>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</si>
  <si>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</si>
  <si>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</si>
  <si>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</si>
  <si>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</si>
  <si>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</si>
  <si>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</si>
  <si>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</si>
  <si>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</si>
  <si>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</si>
  <si>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</si>
  <si>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</si>
  <si>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</si>
  <si>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</si>
  <si>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</si>
  <si>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</si>
  <si>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</si>
  <si>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</si>
  <si>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</si>
  <si>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</si>
  <si>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</si>
  <si>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</si>
  <si>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</si>
  <si>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</si>
  <si>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</si>
  <si>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</si>
  <si>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</si>
  <si>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</si>
  <si>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</si>
  <si>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</si>
  <si>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</si>
  <si>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</si>
  <si>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</si>
  <si>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</si>
  <si>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</si>
  <si>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</si>
  <si>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</si>
  <si>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</si>
  <si>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</si>
  <si>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</si>
  <si>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</si>
  <si>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</si>
  <si>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</si>
  <si>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</si>
  <si>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</si>
  <si>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</si>
  <si>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</si>
  <si>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</si>
  <si>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</si>
  <si>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</si>
  <si>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</si>
  <si>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</si>
  <si>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</si>
  <si>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</si>
  <si>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</si>
  <si>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</si>
  <si>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</si>
  <si>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</si>
  <si>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</si>
  <si>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</si>
  <si>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</si>
  <si>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</si>
  <si>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</si>
  <si>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</si>
  <si>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</si>
  <si>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</si>
  <si>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</si>
  <si>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</si>
  <si>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</si>
  <si>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</si>
  <si>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</si>
  <si>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</si>
  <si>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</si>
  <si>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</si>
  <si>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</si>
  <si>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</si>
  <si>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</si>
  <si>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</si>
  <si>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</si>
  <si>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</si>
  <si>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</si>
  <si>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</si>
  <si>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</si>
  <si>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</si>
  <si>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</si>
  <si>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</si>
  <si>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</si>
  <si>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</si>
  <si>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</si>
  <si>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</si>
  <si>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</si>
  <si>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</si>
  <si>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</si>
  <si>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</si>
  <si>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</si>
  <si>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</si>
  <si>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</si>
  <si>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</si>
  <si>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</si>
  <si>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</si>
  <si>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</si>
  <si>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</si>
  <si>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</si>
  <si>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</si>
  <si>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</si>
  <si>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</si>
  <si>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</si>
  <si>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</si>
  <si>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</si>
  <si>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</si>
  <si>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</si>
  <si>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</si>
  <si>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</si>
  <si>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</si>
  <si>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</si>
  <si>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</si>
  <si>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</si>
  <si>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</si>
  <si>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</si>
  <si>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</si>
  <si>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</si>
  <si>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</si>
  <si>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</si>
  <si>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</si>
  <si>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</si>
  <si>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</si>
  <si>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</si>
  <si>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</si>
  <si>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</si>
  <si>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</si>
  <si>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</si>
  <si>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</si>
  <si>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</si>
  <si>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</si>
  <si>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</si>
  <si>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</si>
  <si>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</si>
  <si>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</si>
  <si>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</si>
  <si>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</si>
  <si>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</si>
  <si>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</si>
  <si>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</si>
  <si>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</si>
  <si>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</si>
  <si>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</si>
  <si>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</si>
  <si>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</si>
  <si>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</si>
  <si>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</si>
  <si>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</si>
  <si>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</si>
  <si>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</si>
  <si>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</si>
  <si>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</si>
  <si>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</si>
  <si>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</si>
  <si>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</si>
  <si>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</si>
  <si>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</si>
  <si>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</si>
  <si>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</si>
  <si>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</si>
  <si>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</si>
  <si>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</si>
  <si>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</si>
  <si>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</si>
  <si>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</si>
  <si>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</si>
  <si>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</si>
  <si>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</si>
  <si>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</si>
  <si>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</si>
  <si>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</si>
  <si>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</si>
  <si>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</si>
  <si>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</si>
  <si>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</si>
  <si>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</si>
  <si>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</si>
  <si>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</si>
  <si>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</si>
  <si>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</si>
  <si>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</si>
  <si>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</si>
  <si>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</si>
  <si>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</si>
  <si>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</si>
  <si>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</si>
  <si>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</si>
  <si>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</si>
  <si>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</si>
  <si>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</si>
  <si>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</si>
  <si>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</si>
  <si>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</si>
  <si>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</si>
  <si>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</si>
  <si>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</si>
  <si>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</si>
  <si>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</si>
  <si>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</si>
  <si>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</si>
  <si>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</si>
  <si>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</si>
  <si>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</si>
  <si>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</si>
  <si>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</si>
  <si>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</si>
  <si>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</si>
  <si>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</si>
  <si>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</si>
  <si>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</si>
  <si>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</si>
  <si>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</si>
  <si>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</si>
  <si>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</si>
  <si>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</si>
  <si>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</si>
  <si>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</si>
  <si>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</si>
  <si>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</si>
  <si>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</si>
  <si>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</si>
  <si>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</si>
  <si>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</si>
  <si>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</si>
  <si>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</si>
  <si>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</si>
  <si>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</si>
  <si>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</si>
  <si>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</si>
  <si>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</si>
  <si>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</si>
  <si>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</si>
  <si>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</si>
  <si>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</si>
  <si>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</si>
  <si>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</si>
  <si>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</si>
  <si>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</si>
  <si>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</si>
  <si>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</si>
  <si>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</si>
  <si>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</si>
  <si>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</si>
  <si>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</si>
  <si>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</si>
  <si>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</si>
  <si>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</si>
  <si>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</si>
  <si>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</si>
  <si>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</si>
  <si>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</si>
  <si>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</si>
  <si>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</si>
  <si>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</si>
  <si>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</si>
  <si>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</si>
  <si>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</si>
  <si>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</si>
  <si>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</si>
  <si>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</si>
  <si>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</si>
  <si>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</si>
  <si>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</si>
  <si>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</si>
  <si>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</si>
  <si>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</si>
  <si>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</si>
  <si>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</si>
  <si>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</si>
  <si>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</si>
  <si>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</si>
  <si>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</si>
  <si>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</si>
  <si>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</si>
  <si>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</si>
  <si>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</si>
  <si>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</si>
  <si>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</si>
  <si>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</si>
  <si>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</si>
  <si>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</si>
  <si>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</si>
  <si>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</si>
  <si>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</si>
  <si>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</si>
  <si>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</si>
  <si>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</si>
  <si>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</si>
  <si>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</si>
  <si>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</si>
  <si>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</si>
  <si>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</si>
  <si>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</si>
  <si>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</si>
  <si>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</si>
  <si>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</si>
  <si>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</si>
  <si>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</si>
  <si>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</si>
  <si>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</si>
  <si>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</si>
  <si>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</si>
  <si>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</si>
  <si>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</si>
  <si>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</si>
  <si>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</si>
  <si>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</si>
  <si>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</si>
  <si>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</si>
  <si>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</si>
  <si>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</si>
  <si>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</si>
  <si>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</si>
  <si>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</si>
  <si>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</si>
  <si>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</si>
  <si>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</si>
  <si>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</si>
  <si>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</si>
  <si>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</si>
  <si>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</si>
  <si>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</si>
  <si>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</si>
  <si>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</si>
  <si>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</si>
  <si>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</si>
  <si>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</si>
  <si>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</si>
  <si>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</si>
  <si>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</si>
  <si>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</si>
  <si>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</si>
  <si>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</si>
  <si>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</si>
  <si>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</si>
  <si>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</si>
  <si>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</si>
  <si>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</si>
  <si>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</si>
  <si>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</si>
  <si>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</si>
  <si>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</si>
  <si>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</si>
  <si>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</si>
  <si>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</si>
  <si>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</si>
  <si>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</si>
  <si>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</si>
  <si>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</si>
  <si>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</si>
  <si>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</si>
  <si>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</si>
  <si>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</si>
  <si>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</si>
  <si>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</si>
  <si>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</si>
  <si>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</si>
  <si>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</si>
  <si>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</si>
  <si>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</si>
  <si>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</si>
  <si>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</si>
  <si>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</si>
  <si>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</si>
  <si>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</si>
  <si>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</si>
  <si>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</si>
  <si>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</si>
  <si>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</si>
  <si>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</si>
  <si>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</si>
  <si>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</si>
  <si>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</si>
  <si>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</si>
  <si>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</si>
  <si>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</si>
  <si>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</si>
  <si>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</si>
  <si>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</si>
  <si>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</si>
  <si>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</si>
  <si>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</si>
  <si>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</si>
  <si>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</si>
  <si>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</si>
  <si>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</si>
  <si>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</si>
  <si>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</si>
  <si>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</si>
  <si>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</si>
  <si>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</si>
  <si>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</si>
  <si>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</si>
  <si>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</si>
  <si>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</si>
  <si>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</si>
  <si>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</si>
  <si>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</si>
  <si>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</si>
  <si>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</si>
  <si>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</si>
  <si>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</si>
  <si>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</si>
  <si>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</si>
  <si>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</si>
  <si>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</si>
  <si>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</si>
  <si>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</si>
  <si>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</si>
  <si>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</si>
  <si>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</si>
  <si>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</si>
  <si>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</si>
  <si>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</si>
  <si>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</si>
  <si>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</si>
  <si>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</si>
  <si>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</si>
  <si>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</si>
  <si>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</si>
  <si>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</si>
  <si>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</si>
  <si>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</si>
  <si>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</si>
  <si>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</si>
  <si>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</si>
  <si>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</si>
  <si>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</si>
  <si>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</si>
  <si>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</si>
  <si>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</si>
  <si>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</si>
  <si>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</si>
  <si>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</si>
  <si>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</si>
  <si>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</si>
  <si>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</si>
  <si>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</si>
  <si>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</si>
  <si>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</si>
  <si>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</si>
  <si>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</si>
  <si>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</si>
  <si>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</si>
  <si>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</si>
  <si>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</si>
  <si>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</si>
  <si>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</si>
  <si>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</si>
  <si>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</si>
  <si>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</si>
  <si>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</si>
  <si>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</si>
  <si>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</si>
  <si>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</si>
  <si>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</si>
  <si>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</si>
  <si>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</si>
  <si>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</si>
  <si>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</si>
  <si>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</si>
  <si>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</si>
  <si>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</si>
  <si>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</si>
  <si>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</si>
  <si>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</si>
  <si>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</si>
  <si>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</si>
  <si>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</si>
  <si>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</si>
  <si>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</si>
  <si>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</si>
  <si>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</si>
  <si>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</si>
  <si>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</si>
  <si>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</si>
  <si>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</si>
  <si>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</si>
  <si>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</si>
  <si>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</si>
  <si>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</si>
  <si>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</si>
  <si>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</si>
  <si>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</si>
  <si>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</si>
  <si>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</si>
  <si>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</si>
  <si>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</si>
  <si>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</si>
  <si>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</si>
  <si>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</si>
  <si>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</si>
  <si>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</si>
  <si>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</si>
  <si>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</si>
  <si>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</si>
  <si>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</si>
  <si>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</si>
  <si>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</si>
  <si>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</si>
  <si>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</si>
  <si>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</si>
  <si>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</si>
  <si>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</si>
  <si>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</si>
  <si>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</si>
  <si>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</si>
  <si>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</si>
  <si>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</si>
  <si>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</si>
  <si>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</si>
  <si>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</si>
  <si>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</si>
  <si>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</si>
  <si>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</si>
  <si>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</si>
  <si>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</si>
  <si>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</si>
  <si>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</si>
  <si>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</si>
  <si>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</si>
  <si>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</si>
  <si>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</si>
  <si>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</si>
  <si>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</si>
  <si>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</si>
  <si>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</si>
  <si>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</si>
  <si>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</si>
  <si>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</si>
  <si>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</si>
  <si>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</si>
  <si>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</si>
  <si>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</si>
  <si>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</si>
  <si>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</si>
  <si>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</si>
  <si>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</si>
  <si>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</si>
  <si>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</si>
  <si>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</si>
  <si>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</si>
  <si>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</si>
  <si>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</si>
  <si>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</si>
  <si>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</si>
  <si>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</si>
  <si>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</si>
  <si>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</si>
  <si>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</si>
  <si>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</si>
  <si>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</si>
  <si>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</si>
  <si>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</si>
  <si>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</si>
  <si>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</si>
  <si>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</si>
  <si>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</si>
  <si>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</si>
  <si>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</si>
  <si>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</si>
  <si>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</si>
  <si>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</si>
  <si>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</si>
  <si>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</si>
  <si>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</si>
  <si>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</si>
  <si>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</si>
  <si>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</si>
  <si>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</si>
  <si>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</si>
  <si>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</si>
  <si>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</si>
  <si>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</si>
  <si>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</si>
  <si>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</si>
  <si>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</si>
  <si>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</si>
  <si>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</si>
  <si>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</si>
  <si>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</si>
  <si>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</si>
  <si>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</si>
  <si>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</si>
  <si>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</si>
  <si>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</si>
  <si>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</si>
  <si>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</si>
  <si>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</si>
  <si>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</si>
  <si>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</si>
  <si>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</si>
  <si>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</si>
  <si>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</si>
  <si>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</si>
  <si>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</si>
  <si>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</si>
  <si>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</si>
  <si>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</si>
  <si>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</si>
  <si>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</si>
  <si>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</si>
  <si>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</si>
  <si>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</si>
  <si>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</si>
  <si>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</si>
  <si>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</si>
  <si>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</si>
  <si>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</si>
  <si>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</si>
  <si>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</si>
  <si>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</si>
  <si>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</si>
  <si>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</si>
  <si>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</si>
  <si>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</si>
  <si>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</si>
  <si>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</si>
  <si>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</si>
  <si>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</si>
  <si>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</si>
  <si>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</si>
  <si>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</si>
  <si>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</si>
  <si>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</si>
  <si>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</si>
  <si>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</si>
  <si>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</si>
  <si>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</si>
  <si>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</si>
  <si>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</si>
  <si>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</si>
  <si>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</si>
  <si>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</si>
  <si>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</si>
  <si>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</si>
  <si>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</si>
  <si>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</si>
  <si>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</si>
  <si>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</si>
  <si>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</si>
  <si>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</si>
  <si>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</si>
  <si>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</si>
  <si>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</si>
  <si>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</si>
  <si>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</si>
  <si>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</si>
  <si>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</si>
  <si>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</si>
  <si>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</si>
  <si>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</si>
  <si>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</si>
  <si>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</si>
  <si>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</si>
  <si>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</si>
  <si>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</si>
  <si>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</si>
  <si>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</si>
  <si>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</si>
  <si>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</si>
  <si>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</si>
  <si>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</si>
  <si>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</si>
  <si>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</si>
  <si>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</si>
  <si>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</si>
  <si>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</si>
  <si>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</si>
  <si>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</si>
  <si>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</si>
  <si>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</si>
  <si>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</si>
  <si>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</si>
  <si>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</si>
  <si>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</si>
  <si>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</si>
  <si>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</si>
  <si>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</si>
  <si>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</si>
  <si>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</si>
  <si>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</si>
  <si>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</si>
  <si>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</si>
  <si>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</si>
  <si>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</si>
  <si>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</si>
  <si>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</si>
  <si>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</si>
  <si>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</si>
  <si>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</si>
  <si>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</si>
  <si>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</si>
  <si>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</si>
  <si>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</si>
  <si>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</si>
  <si>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</si>
  <si>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</si>
  <si>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</si>
  <si>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</si>
  <si>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</si>
  <si>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</si>
  <si>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</si>
  <si>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</si>
  <si>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</si>
  <si>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</si>
  <si>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</si>
  <si>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</si>
  <si>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</si>
  <si>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</si>
  <si>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</si>
  <si>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</si>
  <si>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</si>
  <si>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</si>
  <si>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</si>
  <si>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</si>
  <si>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</si>
  <si>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</si>
  <si>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</si>
  <si>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</si>
  <si>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</si>
  <si>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</si>
  <si>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</si>
  <si>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</si>
  <si>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</si>
  <si>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</si>
  <si>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</si>
  <si>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</si>
  <si>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</si>
  <si>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</si>
  <si>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</si>
  <si>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</si>
  <si>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</si>
  <si>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</si>
  <si>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</si>
  <si>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</si>
  <si>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</si>
  <si>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</si>
  <si>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</si>
  <si>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</si>
  <si>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</si>
  <si>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</si>
  <si>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</si>
  <si>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</si>
  <si>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</si>
  <si>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</si>
  <si>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</si>
  <si>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</si>
  <si>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</si>
  <si>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</si>
  <si>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</si>
  <si>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</si>
  <si>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</si>
  <si>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</si>
  <si>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</si>
  <si>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</si>
  <si>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</si>
  <si>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</si>
  <si>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</si>
  <si>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</si>
  <si>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</si>
  <si>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</si>
  <si>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</si>
  <si>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</si>
  <si>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</si>
  <si>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</si>
  <si>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</si>
  <si>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</si>
  <si>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</si>
  <si>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</si>
  <si>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</si>
  <si>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</si>
  <si>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</si>
  <si>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</si>
  <si>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</si>
  <si>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</si>
  <si>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</si>
  <si>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</si>
  <si>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</si>
  <si>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</si>
  <si>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</si>
  <si>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</si>
  <si>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</si>
  <si>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</si>
  <si>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</si>
  <si>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</si>
  <si>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</si>
  <si>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</si>
  <si>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</si>
  <si>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</si>
  <si>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</si>
  <si>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</si>
  <si>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</si>
  <si>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</si>
  <si>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</si>
  <si>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</si>
  <si>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</si>
  <si>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</si>
  <si>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</si>
  <si>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</si>
  <si>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</si>
  <si>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</si>
  <si>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</si>
  <si>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</si>
  <si>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</si>
  <si>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</si>
  <si>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</si>
  <si>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</si>
  <si>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</si>
  <si>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</si>
  <si>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</si>
  <si>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</si>
  <si>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</si>
  <si>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</si>
  <si>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</si>
  <si>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</si>
  <si>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</si>
  <si>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</si>
  <si>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</si>
  <si>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</si>
  <si>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</si>
  <si>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</si>
  <si>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</si>
  <si>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</si>
  <si>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</si>
  <si>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</si>
  <si>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</si>
  <si>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</si>
  <si>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</si>
  <si>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</si>
  <si>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</si>
  <si>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</si>
  <si>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</si>
  <si>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</si>
  <si>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</si>
  <si>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</si>
  <si>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</si>
  <si>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</si>
  <si>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</si>
  <si>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</si>
  <si>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</si>
  <si>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</si>
  <si>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</si>
  <si>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</si>
  <si>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</si>
  <si>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</si>
  <si>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</si>
  <si>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</si>
  <si>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</si>
  <si>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</si>
  <si>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</si>
  <si>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</si>
  <si>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</si>
  <si>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</si>
  <si>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</si>
  <si>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</si>
  <si>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</si>
  <si>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</si>
  <si>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</si>
  <si>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</si>
  <si>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</si>
  <si>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</si>
  <si>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</si>
  <si>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</si>
  <si>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</si>
  <si>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</si>
  <si>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</si>
  <si>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</si>
  <si>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</si>
  <si>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</si>
  <si>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</si>
  <si>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</si>
  <si>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</si>
  <si>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</si>
  <si>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</si>
  <si>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</si>
  <si>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</si>
  <si>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</si>
  <si>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</si>
  <si>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</si>
  <si>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</si>
  <si>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</si>
  <si>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</si>
  <si>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</si>
  <si>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</si>
  <si>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</si>
  <si>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</si>
  <si>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</si>
  <si>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</si>
  <si>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</si>
  <si>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</si>
  <si>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</si>
  <si>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</si>
  <si>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</si>
  <si>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</si>
  <si>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</si>
  <si>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</si>
  <si>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</si>
  <si>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</si>
  <si>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</si>
  <si>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</si>
  <si>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</si>
  <si>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</si>
  <si>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</si>
  <si>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</si>
  <si>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</si>
  <si>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</si>
  <si>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</si>
  <si>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</si>
  <si>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</si>
  <si>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</si>
  <si>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</si>
  <si>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</si>
  <si>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</si>
  <si>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</si>
  <si>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</si>
  <si>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</si>
  <si>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</si>
  <si>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</si>
  <si>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</si>
  <si>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</si>
  <si>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</si>
  <si>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</si>
  <si>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</si>
  <si>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</si>
  <si>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</si>
  <si>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</si>
  <si>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</si>
  <si>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</si>
  <si>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</si>
  <si>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</si>
  <si>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</si>
  <si>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</si>
  <si>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</si>
  <si>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</si>
  <si>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</si>
  <si>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</si>
  <si>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</si>
  <si>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</si>
  <si>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</si>
  <si>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</si>
  <si>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</si>
  <si>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</si>
  <si>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</si>
  <si>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</si>
  <si>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</si>
  <si>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</si>
  <si>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</si>
  <si>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</si>
  <si>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</si>
  <si>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</si>
  <si>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</si>
  <si>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</si>
  <si>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</si>
  <si>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</si>
  <si>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</si>
  <si>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</si>
  <si>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</si>
  <si>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</si>
  <si>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</si>
  <si>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</si>
  <si>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</si>
  <si>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</si>
  <si>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</si>
  <si>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</si>
  <si>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</si>
  <si>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</si>
  <si>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</si>
  <si>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</si>
  <si>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</si>
  <si>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</si>
  <si>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</si>
  <si>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</si>
  <si>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</si>
  <si>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</si>
  <si>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</si>
  <si>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</si>
  <si>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</si>
  <si>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</si>
  <si>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</si>
  <si>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</si>
  <si>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</si>
  <si>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</si>
  <si>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</si>
  <si>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</si>
  <si>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</si>
  <si>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</si>
  <si>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</si>
  <si>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</si>
  <si>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</si>
  <si>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</si>
  <si>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</si>
  <si>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</si>
  <si>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</si>
  <si>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</si>
  <si>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</si>
  <si>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</si>
  <si>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</si>
  <si>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</si>
  <si>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</si>
  <si>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</si>
  <si>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</si>
  <si>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</si>
  <si>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</si>
  <si>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</si>
  <si>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</si>
  <si>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</si>
  <si>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</si>
  <si>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</si>
  <si>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</si>
  <si>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</si>
  <si>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</si>
  <si>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</si>
  <si>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</si>
  <si>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</si>
  <si>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</si>
  <si>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</si>
  <si>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</si>
  <si>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</si>
  <si>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</si>
  <si>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</si>
  <si>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</si>
  <si>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</si>
  <si>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</si>
  <si>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</si>
  <si>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</si>
  <si>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</si>
  <si>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</si>
  <si>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</si>
  <si>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</si>
  <si>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</si>
  <si>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</si>
  <si>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</si>
  <si>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</si>
  <si>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</si>
  <si>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</si>
  <si>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</si>
  <si>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</si>
  <si>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</si>
  <si>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</si>
  <si>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</si>
  <si>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</si>
  <si>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</si>
  <si>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</si>
  <si>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</si>
  <si>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</si>
  <si>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</si>
  <si>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</si>
  <si>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</si>
  <si>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</si>
  <si>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</si>
  <si>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</si>
  <si>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</si>
  <si>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</si>
  <si>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</si>
  <si>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</si>
  <si>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</si>
  <si>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</si>
  <si>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</si>
  <si>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</si>
  <si>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</si>
  <si>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</si>
  <si>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</si>
  <si>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</si>
  <si>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</si>
  <si>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</si>
  <si>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</si>
  <si>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</si>
  <si>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</si>
  <si>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</si>
  <si>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</si>
  <si>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</si>
  <si>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</si>
  <si>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</si>
  <si>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</si>
  <si>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</si>
  <si>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</si>
  <si>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</si>
  <si>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</si>
  <si>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</si>
  <si>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</si>
  <si>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</si>
  <si>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</si>
  <si>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</si>
  <si>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</si>
  <si>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</si>
  <si>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</si>
  <si>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</si>
  <si>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</si>
  <si>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</si>
  <si>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</si>
  <si>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</si>
  <si>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</si>
  <si>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</si>
  <si>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</si>
  <si>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</si>
  <si>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</si>
  <si>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</si>
  <si>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</si>
  <si>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</si>
  <si>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</si>
  <si>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</si>
  <si>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</si>
  <si>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</si>
  <si>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</si>
  <si>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</si>
  <si>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</si>
  <si>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</si>
  <si>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</si>
  <si>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</si>
  <si>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</si>
  <si>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</si>
  <si>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</si>
  <si>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</si>
  <si>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</si>
  <si>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</si>
  <si>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</si>
  <si>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</si>
  <si>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</si>
  <si>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</si>
  <si>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</si>
  <si>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</si>
  <si>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</si>
  <si>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</si>
  <si>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</si>
  <si>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</si>
  <si>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</si>
  <si>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</si>
  <si>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</si>
  <si>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</si>
  <si>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</si>
  <si>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</si>
  <si>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</si>
  <si>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</si>
  <si>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</si>
  <si>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</si>
  <si>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</si>
  <si>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</si>
  <si>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</si>
  <si>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</si>
  <si>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</si>
  <si>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</si>
  <si>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</si>
  <si>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</si>
  <si>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</si>
  <si>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</si>
  <si>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</si>
  <si>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</si>
  <si>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</si>
  <si>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</si>
  <si>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</si>
  <si>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</si>
  <si>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</si>
  <si>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</si>
  <si>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</si>
  <si>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</si>
  <si>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</si>
  <si>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</si>
  <si>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</si>
  <si>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</si>
  <si>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</si>
  <si>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</si>
  <si>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</si>
  <si>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</si>
  <si>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</si>
  <si>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</si>
  <si>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</si>
  <si>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</si>
  <si>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</si>
  <si>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</si>
  <si>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</si>
  <si>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</si>
  <si>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</si>
  <si>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</si>
  <si>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</si>
  <si>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</si>
  <si>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</si>
  <si>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</si>
  <si>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</si>
  <si>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</si>
  <si>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</si>
  <si>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</si>
  <si>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</si>
  <si>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</si>
  <si>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</si>
  <si>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</si>
  <si>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</si>
  <si>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</si>
  <si>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</si>
  <si>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</si>
  <si>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</si>
  <si>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</si>
  <si>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</si>
  <si>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</si>
  <si>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</si>
  <si>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</si>
  <si>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</si>
  <si>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</si>
  <si>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</si>
  <si>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</si>
  <si>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</si>
  <si>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</si>
  <si>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</si>
  <si>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</si>
  <si>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</si>
  <si>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</si>
  <si>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</si>
  <si>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</si>
  <si>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</si>
  <si>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</si>
  <si>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</si>
  <si>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</si>
  <si>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</si>
  <si>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</si>
  <si>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</si>
  <si>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</si>
  <si>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</si>
  <si>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</si>
  <si>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</si>
  <si>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</si>
  <si>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</si>
  <si>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</si>
  <si>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</si>
  <si>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</si>
  <si>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</si>
  <si>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</si>
  <si>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</si>
  <si>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</si>
  <si>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</si>
  <si>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</si>
  <si>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</si>
  <si>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</si>
  <si>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</si>
  <si>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</si>
  <si>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</si>
  <si>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</si>
  <si>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</si>
  <si>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</si>
  <si>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</si>
  <si>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</si>
  <si>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</si>
  <si>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</si>
  <si>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</si>
  <si>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</si>
  <si>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</si>
  <si>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</si>
  <si>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</si>
  <si>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</si>
  <si>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</si>
  <si>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</si>
  <si>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</si>
  <si>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</si>
  <si>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</si>
  <si>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</si>
  <si>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</si>
  <si>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</si>
  <si>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</si>
  <si>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</si>
  <si>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</si>
  <si>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</si>
  <si>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</si>
  <si>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</si>
  <si>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</si>
  <si>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</si>
  <si>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</si>
  <si>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</si>
  <si>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</si>
  <si>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</si>
  <si>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</si>
  <si>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</si>
  <si>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</si>
  <si>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</si>
  <si>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</si>
  <si>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</si>
  <si>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</si>
  <si>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</si>
  <si>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</si>
  <si>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</si>
  <si>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</si>
  <si>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</si>
  <si>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</si>
  <si>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</si>
  <si>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</si>
  <si>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</si>
  <si>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</si>
  <si>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</si>
  <si>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</si>
  <si>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</si>
  <si>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</si>
  <si>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</si>
  <si>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</si>
  <si>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</si>
  <si>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</si>
  <si>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</si>
  <si>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</si>
  <si>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</si>
  <si>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</si>
  <si>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</si>
  <si>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</si>
  <si>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</si>
  <si>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</si>
  <si>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</si>
  <si>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</si>
  <si>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</si>
  <si>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</si>
  <si>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</si>
  <si>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</si>
  <si>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</si>
  <si>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</si>
  <si>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</si>
  <si>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</si>
  <si>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</si>
  <si>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</si>
  <si>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</si>
  <si>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</si>
  <si>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</si>
  <si>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</si>
  <si>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</si>
  <si>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</si>
  <si>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</si>
  <si>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</si>
  <si>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</si>
  <si>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</si>
  <si>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</si>
  <si>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</si>
  <si>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</si>
  <si>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</si>
  <si>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</si>
  <si>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</si>
  <si>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</si>
  <si>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</si>
  <si>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</si>
  <si>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</si>
  <si>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</si>
  <si>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</si>
  <si>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</si>
  <si>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</si>
  <si>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</si>
  <si>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</si>
  <si>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</si>
  <si>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</si>
  <si>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</si>
  <si>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</si>
  <si>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</si>
  <si>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</si>
  <si>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</si>
  <si>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</si>
  <si>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</si>
  <si>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</si>
  <si>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</si>
  <si>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</si>
  <si>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</si>
  <si>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</si>
  <si>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</si>
  <si>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</si>
  <si>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</si>
  <si>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</si>
  <si>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</si>
  <si>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</si>
  <si>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</si>
  <si>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</si>
  <si>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</si>
  <si>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</si>
  <si>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</si>
  <si>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</si>
  <si>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</si>
  <si>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</si>
  <si>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</si>
  <si>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</si>
  <si>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</si>
  <si>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</si>
  <si>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</si>
  <si>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</si>
  <si>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</si>
  <si>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</si>
  <si>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</si>
  <si>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</si>
  <si>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</si>
  <si>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</si>
  <si>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</si>
  <si>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</si>
  <si>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</si>
  <si>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</si>
  <si>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</si>
  <si>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</si>
  <si>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</si>
  <si>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</si>
  <si>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</si>
  <si>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</si>
  <si>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</si>
  <si>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</si>
  <si>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</si>
  <si>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</si>
  <si>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</si>
  <si>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</si>
  <si>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</si>
  <si>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</si>
  <si>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</si>
  <si>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</si>
  <si>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</si>
  <si>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</si>
  <si>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</si>
  <si>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</si>
  <si>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</si>
  <si>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</si>
  <si>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</si>
  <si>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</si>
  <si>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</si>
  <si>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</si>
  <si>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</si>
  <si>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</si>
  <si>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</si>
  <si>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</si>
  <si>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</si>
  <si>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</si>
  <si>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</si>
  <si>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</si>
  <si>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</si>
  <si>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</si>
  <si>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</si>
  <si>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</si>
  <si>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</si>
  <si>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</si>
  <si>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</si>
  <si>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</si>
  <si>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</si>
  <si>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</si>
  <si>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</si>
  <si>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</si>
  <si>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</si>
  <si>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</si>
  <si>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</si>
  <si>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</si>
  <si>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</si>
  <si>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</si>
  <si>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</si>
  <si>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</si>
  <si>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</si>
  <si>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</si>
  <si>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</si>
  <si>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</si>
  <si>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</si>
  <si>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</si>
  <si>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</si>
  <si>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</si>
  <si>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</si>
  <si>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</si>
  <si>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</si>
  <si>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</si>
  <si>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</si>
  <si>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</si>
  <si>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</si>
  <si>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</si>
  <si>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</si>
  <si>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</si>
  <si>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</si>
  <si>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</si>
  <si>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</si>
  <si>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</si>
  <si>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</si>
  <si>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</si>
  <si>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</si>
  <si>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</si>
  <si>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</si>
  <si>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</si>
  <si>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</si>
  <si>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</si>
  <si>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</si>
  <si>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</si>
  <si>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</si>
  <si>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</si>
  <si>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</si>
  <si>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</si>
  <si>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</si>
  <si>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</si>
  <si>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</si>
  <si>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</si>
  <si>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</si>
  <si>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</si>
  <si>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</si>
  <si>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</si>
  <si>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</si>
  <si>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</si>
  <si>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</si>
  <si>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</si>
  <si>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</si>
  <si>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</si>
  <si>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</si>
  <si>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</si>
  <si>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</si>
  <si>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</si>
  <si>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</si>
  <si>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</si>
  <si>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</si>
  <si>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</si>
  <si>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</si>
  <si>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</si>
  <si>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</si>
  <si>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</si>
  <si>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</si>
  <si>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</si>
  <si>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</si>
  <si>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</si>
  <si>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</si>
  <si>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</si>
  <si>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</si>
  <si>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</si>
  <si>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</si>
  <si>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</si>
  <si>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</si>
  <si>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</si>
  <si>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</si>
  <si>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</si>
  <si>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</si>
  <si>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</si>
  <si>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</si>
  <si>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</si>
  <si>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</si>
  <si>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</si>
  <si>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</si>
  <si>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</si>
  <si>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</si>
  <si>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</si>
  <si>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</si>
  <si>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</si>
  <si>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</si>
  <si>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</si>
  <si>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</si>
  <si>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</si>
  <si>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</si>
  <si>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</si>
  <si>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</si>
  <si>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</si>
  <si>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</si>
  <si>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</si>
  <si>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</si>
  <si>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</si>
  <si>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</si>
  <si>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</si>
  <si>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</si>
  <si>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</si>
  <si>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</si>
  <si>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</si>
  <si>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</si>
  <si>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</si>
  <si>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</si>
  <si>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</si>
  <si>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</si>
  <si>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</si>
  <si>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</si>
  <si>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</si>
  <si>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</si>
  <si>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</si>
  <si>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</si>
  <si>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</si>
  <si>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</si>
  <si>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</si>
  <si>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</si>
  <si>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</si>
  <si>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</si>
  <si>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</si>
  <si>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</si>
  <si>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</si>
  <si>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</si>
  <si>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</si>
  <si>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</si>
  <si>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</si>
  <si>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</si>
  <si>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</si>
  <si>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</si>
  <si>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</si>
  <si>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</si>
  <si>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</si>
  <si>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</si>
  <si>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</si>
  <si>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</si>
  <si>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</si>
  <si>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</si>
  <si>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</si>
  <si>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</si>
  <si>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</si>
  <si>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</si>
  <si>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</si>
  <si>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</si>
  <si>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</si>
  <si>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</si>
  <si>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</si>
  <si>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</si>
  <si>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</si>
  <si>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</si>
  <si>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</si>
  <si>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</si>
  <si>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</si>
  <si>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</si>
  <si>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</si>
  <si>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</si>
  <si>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</si>
  <si>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</si>
  <si>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</si>
  <si>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</si>
  <si>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</si>
  <si>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</si>
  <si>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</si>
  <si>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</si>
  <si>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</si>
  <si>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</si>
  <si>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</si>
  <si>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</si>
  <si>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</si>
  <si>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</si>
  <si>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</si>
  <si>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</si>
  <si>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</si>
  <si>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</si>
  <si>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</si>
  <si>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</si>
  <si>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</si>
  <si>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</si>
  <si>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</si>
  <si>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</si>
  <si>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</si>
  <si>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</si>
  <si>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</si>
  <si>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</si>
  <si>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</si>
  <si>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</si>
  <si>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</si>
  <si>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</si>
  <si>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</si>
  <si>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</si>
  <si>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</si>
  <si>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</si>
  <si>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</si>
  <si>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</si>
  <si>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</si>
  <si>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</si>
  <si>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</si>
  <si>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</si>
  <si>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</si>
  <si>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</si>
  <si>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</si>
  <si>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</si>
  <si>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</si>
  <si>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</si>
  <si>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</si>
  <si>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</si>
  <si>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</si>
  <si>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</si>
  <si>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</si>
  <si>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</si>
  <si>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</si>
  <si>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</si>
  <si>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</si>
  <si>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</si>
  <si>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</si>
  <si>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</si>
  <si>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</si>
  <si>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</si>
  <si>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</si>
  <si>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</si>
  <si>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</si>
  <si>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</si>
  <si>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</si>
  <si>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</si>
  <si>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</si>
  <si>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</si>
  <si>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</si>
  <si>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</si>
  <si>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</si>
  <si>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</si>
  <si>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</si>
  <si>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</si>
  <si>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</si>
  <si>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</si>
  <si>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</si>
  <si>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</si>
  <si>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</si>
  <si>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</si>
  <si>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</si>
  <si>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</si>
  <si>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</si>
  <si>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</si>
  <si>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</si>
  <si>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</si>
  <si>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</si>
  <si>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</si>
  <si>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</si>
  <si>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</si>
  <si>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</si>
  <si>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</si>
  <si>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</si>
  <si>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</si>
  <si>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</si>
  <si>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</si>
  <si>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</si>
  <si>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</si>
  <si>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</si>
  <si>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</si>
  <si>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</si>
  <si>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</si>
  <si>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</si>
  <si>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</si>
  <si>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</si>
  <si>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</si>
  <si>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</si>
  <si>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</si>
  <si>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</si>
  <si>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</si>
  <si>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</si>
  <si>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</si>
  <si>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</si>
  <si>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</si>
  <si>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</si>
  <si>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</si>
  <si>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</si>
  <si>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</si>
  <si>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</si>
  <si>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</si>
  <si>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</si>
  <si>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</si>
  <si>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</si>
  <si>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</si>
  <si>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</si>
  <si>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</si>
  <si>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</si>
  <si>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</si>
  <si>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</si>
  <si>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</si>
  <si>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</si>
  <si>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</si>
  <si>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</si>
  <si>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</si>
  <si>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</si>
  <si>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</si>
  <si>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</si>
  <si>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</si>
  <si>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</si>
  <si>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</si>
  <si>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</si>
  <si>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</si>
  <si>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</si>
  <si>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</si>
  <si>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</si>
  <si>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</si>
  <si>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</si>
  <si>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</si>
  <si>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</si>
  <si>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</si>
  <si>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</si>
  <si>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</si>
  <si>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</si>
  <si>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</si>
  <si>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</si>
  <si>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</si>
  <si>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</si>
  <si>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</si>
  <si>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</si>
  <si>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</si>
  <si>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</si>
  <si>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</si>
  <si>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</si>
  <si>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</si>
  <si>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</si>
  <si>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</si>
  <si>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</si>
  <si>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</si>
  <si>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</si>
  <si>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</si>
  <si>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</si>
  <si>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</si>
  <si>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</si>
  <si>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</si>
  <si>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</si>
  <si>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</si>
  <si>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</si>
  <si>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</si>
  <si>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</si>
  <si>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</si>
  <si>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</si>
  <si>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</si>
  <si>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</si>
  <si>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</si>
  <si>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</si>
  <si>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</si>
  <si>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</si>
  <si>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</si>
  <si>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</si>
  <si>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</si>
  <si>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</si>
  <si>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</si>
  <si>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</si>
  <si>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</si>
  <si>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</si>
  <si>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</si>
  <si>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</si>
  <si>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</si>
  <si>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</si>
  <si>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</si>
  <si>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</si>
  <si>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</si>
  <si>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</si>
  <si>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</si>
  <si>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</si>
  <si>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</si>
  <si>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</si>
  <si>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</si>
  <si>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</si>
  <si>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</si>
  <si>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</si>
  <si>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</si>
  <si>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</si>
  <si>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</si>
  <si>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</si>
  <si>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</si>
  <si>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</si>
  <si>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</si>
  <si>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</si>
  <si>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</si>
  <si>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</si>
  <si>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</si>
  <si>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</si>
  <si>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</si>
  <si>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</si>
  <si>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</si>
  <si>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</si>
  <si>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</si>
  <si>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</si>
  <si>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</si>
  <si>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</si>
  <si>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</si>
  <si>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</si>
  <si>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</si>
  <si>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</si>
  <si>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</si>
  <si>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</si>
  <si>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</si>
  <si>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</si>
  <si>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</si>
  <si>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</si>
  <si>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</si>
  <si>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</si>
  <si>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</si>
  <si>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</si>
  <si>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</si>
  <si>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</si>
  <si>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</si>
  <si>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</si>
  <si>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</si>
  <si>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</si>
  <si>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</si>
  <si>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</si>
  <si>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</si>
  <si>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</si>
  <si>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</si>
  <si>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</si>
  <si>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</si>
  <si>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</si>
  <si>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</si>
  <si>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</si>
  <si>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</si>
  <si>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</si>
  <si>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</si>
  <si>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</si>
  <si>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</si>
  <si>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</si>
  <si>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</si>
  <si>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</si>
  <si>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</si>
  <si>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</si>
  <si>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</si>
  <si>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</si>
  <si>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</si>
  <si>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</si>
  <si>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</si>
  <si>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</si>
  <si>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</si>
  <si>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</si>
  <si>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</si>
  <si>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</si>
  <si>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</si>
  <si>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</si>
  <si>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</si>
  <si>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</si>
  <si>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</si>
  <si>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</si>
  <si>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</si>
  <si>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</si>
  <si>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</si>
  <si>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</si>
  <si>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</si>
  <si>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</si>
  <si>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</si>
  <si>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</si>
  <si>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</si>
  <si>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</si>
  <si>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</si>
  <si>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</si>
  <si>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</si>
  <si>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</si>
  <si>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</si>
  <si>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</si>
  <si>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</si>
  <si>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</si>
  <si>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</si>
  <si>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</si>
  <si>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</si>
  <si>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</si>
  <si>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</si>
  <si>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</si>
  <si>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</si>
  <si>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</si>
  <si>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</si>
  <si>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</si>
  <si>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</si>
  <si>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</si>
  <si>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</si>
  <si>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</si>
  <si>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</si>
  <si>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</si>
  <si>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</si>
  <si>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</si>
  <si>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</si>
  <si>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</si>
  <si>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</si>
  <si>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</si>
  <si>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</si>
  <si>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</si>
  <si>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</si>
  <si>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</si>
  <si>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</si>
  <si>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</si>
  <si>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</si>
  <si>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</si>
  <si>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</si>
  <si>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</si>
  <si>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</si>
  <si>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</si>
  <si>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</si>
  <si>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</si>
  <si>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</si>
  <si>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</si>
  <si>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</si>
  <si>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</si>
  <si>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</si>
  <si>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</si>
  <si>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</si>
  <si>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</si>
  <si>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</si>
  <si>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</si>
  <si>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</si>
  <si>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</si>
  <si>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</si>
  <si>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</si>
  <si>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</si>
  <si>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</si>
  <si>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</si>
  <si>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</si>
  <si>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</si>
  <si>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</si>
  <si>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</si>
  <si>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</si>
  <si>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</si>
  <si>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</si>
  <si>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</si>
  <si>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</si>
  <si>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</si>
  <si>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</si>
  <si>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</si>
  <si>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</si>
  <si>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</si>
  <si>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</si>
  <si>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</si>
  <si>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</si>
  <si>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</si>
  <si>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</si>
  <si>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</si>
  <si>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</si>
  <si>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</si>
  <si>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</si>
  <si>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</si>
  <si>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</si>
  <si>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</si>
  <si>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</si>
  <si>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</si>
  <si>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</si>
  <si>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</si>
  <si>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</si>
  <si>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</si>
  <si>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</si>
  <si>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</si>
  <si>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</si>
  <si>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</si>
  <si>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</si>
  <si>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</si>
  <si>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</si>
  <si>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</si>
  <si>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</si>
  <si>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</si>
  <si>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</si>
  <si>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</si>
  <si>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</si>
  <si>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</si>
  <si>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</si>
  <si>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</si>
  <si>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</si>
  <si>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</si>
  <si>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</si>
  <si>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</si>
  <si>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</si>
  <si>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</si>
  <si>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</si>
  <si>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</si>
  <si>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</si>
  <si>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</si>
  <si>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</si>
  <si>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</si>
  <si>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</si>
  <si>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</si>
  <si>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</si>
  <si>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</si>
  <si>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</si>
  <si>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</si>
  <si>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</si>
  <si>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</si>
  <si>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</si>
  <si>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</si>
  <si>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</si>
  <si>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</si>
  <si>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</si>
  <si>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</si>
  <si>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</si>
  <si>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</si>
  <si>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</si>
  <si>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</si>
  <si>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</si>
  <si>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</si>
  <si>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</si>
  <si>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</si>
  <si>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</si>
  <si>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</si>
  <si>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</si>
  <si>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</si>
  <si>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</si>
  <si>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</si>
  <si>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</si>
  <si>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</si>
  <si>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</si>
  <si>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</si>
  <si>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</si>
  <si>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</si>
  <si>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</si>
  <si>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</si>
  <si>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</si>
  <si>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</si>
  <si>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</si>
  <si>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</si>
  <si>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</si>
  <si>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</si>
  <si>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</si>
  <si>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</si>
  <si>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</si>
  <si>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</si>
  <si>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</si>
  <si>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</si>
  <si>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</si>
  <si>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</si>
  <si>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</si>
  <si>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</si>
  <si>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</si>
  <si>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</si>
  <si>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</si>
  <si>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</si>
  <si>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</si>
  <si>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</si>
  <si>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</si>
  <si>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</si>
  <si>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</si>
  <si>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</si>
  <si>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</si>
  <si>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</si>
  <si>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</si>
  <si>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</si>
  <si>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</si>
  <si>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</si>
  <si>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</si>
  <si>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</si>
  <si>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</si>
  <si>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</si>
  <si>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</si>
  <si>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</si>
  <si>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</si>
  <si>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</si>
  <si>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</si>
  <si>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</si>
  <si>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</si>
  <si>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</si>
  <si>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</si>
  <si>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</si>
  <si>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</si>
  <si>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</si>
  <si>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</si>
  <si>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</si>
  <si>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</si>
  <si>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</si>
  <si>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</si>
  <si>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</si>
  <si>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</si>
  <si>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</si>
  <si>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</si>
  <si>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</si>
  <si>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</si>
  <si>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</si>
  <si>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</si>
  <si>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</si>
  <si>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</si>
  <si>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</si>
  <si>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</si>
  <si>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</si>
  <si>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</si>
  <si>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</si>
  <si>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</si>
  <si>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</si>
  <si>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</si>
  <si>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</si>
  <si>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</si>
  <si>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</si>
  <si>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</si>
  <si>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</si>
  <si>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</si>
  <si>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</si>
  <si>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</si>
  <si>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</si>
  <si>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</si>
  <si>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</si>
  <si>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</si>
  <si>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</si>
  <si>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</si>
  <si>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</si>
  <si>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</si>
  <si>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</si>
  <si>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</si>
  <si>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</si>
  <si>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</si>
  <si>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</si>
  <si>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</si>
  <si>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</si>
  <si>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</si>
  <si>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</si>
  <si>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</si>
  <si>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</si>
  <si>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</si>
  <si>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</si>
  <si>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</si>
  <si>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</si>
  <si>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</si>
  <si>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</si>
  <si>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</si>
  <si>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</si>
  <si>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</si>
  <si>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</si>
  <si>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</si>
  <si>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</si>
  <si>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</si>
  <si>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</si>
  <si>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</si>
  <si>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</si>
  <si>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</si>
  <si>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</si>
  <si>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</si>
  <si>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</si>
  <si>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</si>
  <si>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</si>
  <si>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</si>
  <si>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</si>
  <si>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</si>
  <si>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</si>
  <si>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</si>
  <si>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</si>
  <si>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</si>
  <si>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</si>
  <si>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</si>
  <si>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</si>
  <si>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</si>
  <si>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</si>
  <si>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</si>
  <si>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</si>
  <si>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</si>
  <si>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</si>
  <si>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</si>
  <si>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</si>
  <si>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</si>
  <si>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</si>
  <si>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</si>
  <si>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</si>
  <si>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</si>
  <si>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</si>
  <si>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</si>
  <si>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</si>
  <si>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</si>
  <si>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</si>
  <si>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</si>
  <si>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</si>
  <si>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</si>
  <si>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</si>
  <si>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</si>
  <si>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</si>
  <si>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</si>
  <si>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</si>
  <si>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</si>
  <si>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</si>
  <si>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</si>
  <si>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</si>
  <si>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</si>
  <si>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</si>
  <si>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</si>
  <si>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</si>
  <si>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</si>
  <si>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</si>
  <si>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</si>
  <si>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</si>
  <si>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</si>
  <si>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</si>
  <si>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</si>
  <si>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</si>
  <si>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</si>
  <si>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</si>
  <si>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</si>
  <si>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</si>
  <si>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</si>
  <si>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</si>
  <si>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</si>
  <si>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</si>
  <si>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</si>
  <si>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</si>
  <si>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</si>
  <si>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</si>
  <si>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</si>
  <si>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</si>
  <si>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</si>
  <si>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</si>
  <si>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</si>
  <si>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</si>
  <si>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</si>
  <si>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</si>
  <si>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</si>
  <si>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</si>
  <si>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</si>
  <si>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</si>
  <si>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</si>
  <si>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</si>
  <si>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</si>
  <si>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</si>
  <si>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</si>
  <si>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</si>
  <si>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</si>
  <si>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</si>
  <si>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</si>
  <si>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</si>
  <si>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</si>
  <si>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</si>
  <si>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</si>
  <si>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</si>
  <si>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</si>
  <si>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</si>
  <si>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</si>
  <si>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</si>
  <si>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</si>
  <si>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</si>
  <si>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</si>
  <si>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</si>
  <si>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</si>
  <si>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</si>
  <si>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</si>
  <si>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</si>
  <si>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</si>
  <si>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</si>
  <si>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</si>
  <si>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</si>
  <si>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</si>
  <si>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</si>
  <si>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</si>
  <si>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</si>
  <si>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</si>
  <si>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</si>
  <si>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</si>
  <si>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</si>
  <si>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</si>
  <si>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</si>
  <si>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</si>
  <si>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</si>
  <si>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</si>
  <si>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</si>
  <si>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</si>
  <si>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</si>
  <si>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</si>
  <si>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</si>
  <si>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</si>
  <si>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</si>
  <si>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</si>
  <si>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</si>
  <si>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</si>
  <si>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</si>
  <si>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</si>
  <si>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</si>
  <si>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</si>
  <si>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</si>
  <si>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</si>
  <si>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</si>
  <si>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</si>
  <si>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</si>
  <si>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</si>
  <si>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</si>
  <si>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</si>
  <si>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</si>
  <si>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</si>
  <si>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</si>
  <si>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</si>
  <si>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</si>
  <si>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</si>
  <si>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</si>
  <si>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</si>
  <si>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</si>
  <si>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</si>
  <si>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</si>
  <si>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</si>
  <si>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</si>
  <si>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</si>
  <si>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</si>
  <si>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</si>
  <si>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</si>
  <si>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</si>
  <si>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</si>
  <si>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</si>
  <si>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</si>
  <si>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</si>
  <si>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</si>
  <si>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</si>
  <si>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</si>
  <si>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</si>
  <si>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</si>
  <si>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</si>
  <si>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</si>
  <si>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</si>
  <si>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</si>
  <si>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</si>
  <si>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</si>
  <si>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</si>
  <si>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</si>
  <si>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</si>
  <si>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</si>
  <si>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</si>
  <si>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</si>
  <si>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</si>
  <si>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</si>
  <si>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</si>
  <si>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</si>
  <si>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</si>
  <si>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</si>
  <si>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</si>
  <si>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</si>
  <si>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</si>
  <si>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</si>
  <si>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</si>
  <si>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</si>
  <si>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</si>
  <si>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</si>
  <si>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</si>
  <si>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</si>
  <si>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</si>
  <si>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</si>
  <si>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</si>
  <si>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</si>
  <si>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</si>
  <si>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</si>
  <si>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</si>
  <si>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</si>
  <si>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</si>
  <si>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</si>
  <si>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</si>
  <si>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</si>
  <si>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</si>
  <si>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</si>
  <si>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</si>
  <si>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</si>
  <si>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</si>
  <si>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</si>
  <si>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</si>
  <si>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</si>
  <si>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</si>
  <si>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</si>
  <si>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</si>
  <si>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</si>
  <si>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</si>
  <si>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</si>
  <si>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</si>
  <si>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</si>
  <si>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</si>
  <si>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</si>
  <si>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</si>
  <si>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</si>
  <si>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</si>
  <si>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</si>
  <si>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</si>
  <si>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</si>
  <si>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</si>
  <si>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</si>
  <si>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</si>
  <si>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</si>
  <si>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</si>
  <si>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</si>
  <si>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</si>
  <si>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</si>
  <si>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</si>
  <si>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</si>
  <si>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</si>
  <si>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</si>
  <si>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</si>
  <si>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</si>
  <si>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</si>
  <si>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</si>
  <si>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</si>
  <si>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</si>
  <si>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</si>
  <si>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</si>
  <si>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</si>
  <si>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</si>
  <si>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</si>
  <si>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</si>
  <si>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</si>
  <si>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</si>
  <si>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</si>
  <si>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</si>
  <si>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</si>
  <si>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</si>
  <si>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</si>
  <si>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</si>
  <si>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</si>
  <si>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</si>
  <si>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</si>
  <si>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</si>
  <si>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</si>
  <si>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</si>
  <si>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</si>
  <si>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</si>
  <si>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</si>
  <si>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</si>
  <si>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</si>
  <si>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</si>
  <si>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</si>
  <si>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</si>
  <si>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</si>
  <si>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</si>
  <si>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</si>
  <si>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</si>
  <si>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</si>
  <si>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</si>
  <si>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</si>
  <si>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</si>
  <si>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</si>
  <si>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</si>
  <si>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</si>
  <si>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</si>
  <si>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</si>
  <si>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</si>
  <si>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</si>
  <si>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</si>
  <si>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</si>
  <si>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</si>
  <si>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</si>
  <si>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</si>
  <si>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</si>
  <si>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</si>
  <si>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</si>
  <si>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</si>
  <si>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</si>
  <si>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</si>
  <si>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</si>
  <si>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</si>
  <si>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</si>
  <si>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</si>
  <si>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</si>
  <si>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</si>
  <si>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</si>
  <si>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</si>
  <si>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</si>
  <si>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</si>
  <si>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</si>
  <si>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</si>
  <si>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</si>
  <si>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</si>
  <si>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</si>
  <si>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</si>
  <si>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</si>
  <si>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</si>
  <si>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</si>
  <si>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</si>
  <si>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</si>
  <si>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</si>
  <si>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</si>
  <si>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</si>
  <si>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</si>
  <si>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</si>
  <si>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</si>
  <si>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</si>
  <si>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</si>
  <si>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</si>
  <si>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</si>
  <si>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</si>
  <si>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</si>
  <si>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</si>
  <si>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</si>
  <si>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</si>
  <si>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</si>
  <si>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</si>
  <si>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</si>
  <si>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</si>
  <si>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</si>
  <si>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</si>
  <si>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</si>
  <si>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</si>
  <si>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</si>
  <si>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</si>
  <si>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</si>
  <si>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</si>
  <si>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</si>
  <si>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</si>
  <si>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</si>
  <si>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</si>
  <si>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</si>
  <si>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</si>
  <si>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</si>
  <si>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</si>
  <si>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</si>
  <si>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</si>
  <si>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</si>
  <si>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</si>
  <si>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</si>
  <si>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</si>
  <si>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</si>
  <si>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</si>
  <si>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</si>
  <si>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</si>
  <si>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</si>
  <si>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</si>
  <si>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</si>
  <si>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</si>
  <si>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</si>
  <si>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</si>
  <si>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</si>
  <si>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</si>
  <si>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</si>
  <si>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</si>
  <si>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</si>
  <si>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</si>
  <si>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</si>
  <si>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</si>
  <si>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</si>
  <si>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</si>
  <si>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</si>
  <si>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</si>
  <si>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</si>
  <si>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</si>
  <si>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</si>
  <si>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</si>
  <si>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</si>
  <si>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</si>
  <si>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</si>
  <si>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</si>
  <si>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</si>
  <si>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</si>
  <si>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</si>
  <si>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</si>
  <si>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</si>
  <si>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</si>
  <si>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</si>
  <si>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</si>
  <si>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</si>
  <si>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</si>
  <si>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</si>
  <si>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</si>
  <si>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</si>
  <si>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</si>
  <si>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</si>
  <si>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</si>
  <si>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</si>
  <si>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</si>
  <si>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</si>
  <si>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</si>
  <si>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</si>
  <si>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</si>
  <si>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</si>
  <si>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</si>
  <si>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</si>
  <si>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</si>
  <si>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</si>
  <si>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</si>
  <si>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</si>
  <si>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</si>
  <si>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</si>
  <si>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</si>
  <si>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</si>
  <si>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</si>
  <si>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</si>
  <si>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</si>
  <si>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</si>
  <si>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</si>
  <si>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</si>
  <si>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</si>
  <si>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</si>
  <si>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</si>
  <si>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</si>
  <si>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</si>
  <si>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</si>
  <si>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</si>
  <si>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</si>
  <si>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</si>
  <si>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</si>
  <si>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</si>
  <si>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</si>
  <si>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</si>
  <si>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</si>
  <si>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</si>
  <si>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</si>
  <si>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</si>
  <si>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</si>
  <si>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</si>
  <si>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</si>
  <si>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</si>
  <si>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</si>
  <si>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</si>
  <si>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</si>
  <si>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</si>
  <si>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</si>
  <si>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</si>
  <si>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</si>
  <si>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</si>
  <si>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</si>
  <si>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</si>
  <si>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</si>
  <si>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</si>
  <si>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</si>
  <si>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</si>
  <si>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</si>
  <si>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</si>
  <si>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</si>
  <si>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</si>
  <si>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</si>
  <si>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</si>
  <si>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</si>
  <si>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</si>
  <si>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</si>
  <si>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</si>
  <si>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</si>
  <si>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</si>
  <si>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</si>
  <si>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</si>
  <si>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</si>
  <si>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</si>
  <si>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</si>
  <si>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</si>
  <si>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</si>
  <si>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</si>
  <si>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</si>
  <si>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</si>
  <si>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</si>
  <si>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</si>
  <si>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</si>
  <si>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</si>
  <si>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</si>
  <si>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</si>
  <si>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</si>
  <si>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</si>
  <si>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</si>
  <si>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</si>
  <si>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</si>
  <si>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</si>
  <si>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</si>
  <si>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</si>
  <si>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</si>
  <si>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</si>
  <si>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</si>
  <si>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</si>
  <si>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</si>
  <si>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</si>
  <si>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</si>
  <si>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</si>
  <si>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</si>
  <si>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</si>
  <si>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</si>
  <si>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</si>
  <si>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</si>
  <si>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</si>
  <si>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</si>
  <si>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</si>
  <si>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</si>
  <si>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</si>
  <si>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</si>
  <si>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</si>
  <si>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</si>
  <si>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</si>
  <si>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</si>
  <si>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</si>
  <si>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</si>
  <si>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</si>
  <si>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</si>
  <si>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</si>
  <si>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</si>
  <si>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</si>
  <si>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</si>
  <si>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</si>
  <si>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</si>
  <si>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</si>
  <si>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</si>
  <si>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</si>
  <si>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</si>
  <si>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</si>
  <si>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</si>
  <si>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</si>
  <si>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</si>
  <si>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</si>
  <si>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</si>
  <si>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</si>
  <si>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</si>
  <si>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</si>
  <si>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</si>
  <si>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</si>
  <si>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</si>
  <si>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</si>
  <si>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</si>
  <si>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</si>
  <si>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</si>
  <si>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</si>
  <si>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</si>
  <si>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</si>
  <si>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</si>
  <si>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</si>
  <si>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</si>
  <si>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</si>
  <si>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</si>
  <si>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</si>
  <si>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</si>
  <si>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</si>
  <si>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</si>
  <si>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</si>
  <si>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</si>
  <si>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</si>
  <si>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</si>
  <si>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</si>
  <si>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</si>
  <si>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</si>
  <si>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</si>
  <si>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</si>
  <si>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</si>
  <si>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</si>
  <si>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</si>
  <si>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</si>
  <si>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</si>
  <si>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</si>
  <si>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</si>
  <si>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</si>
  <si>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</si>
  <si>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</si>
  <si>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</si>
  <si>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</si>
  <si>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</si>
  <si>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</si>
  <si>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</si>
  <si>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</si>
  <si>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</si>
  <si>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</si>
  <si>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</si>
  <si>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</si>
  <si>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</si>
  <si>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</si>
  <si>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</si>
  <si>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</si>
  <si>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</si>
  <si>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</si>
  <si>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</si>
  <si>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</si>
  <si>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</si>
  <si>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</si>
  <si>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</si>
  <si>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</si>
  <si>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</si>
  <si>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</si>
  <si>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</si>
  <si>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</si>
  <si>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</si>
  <si>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</si>
  <si>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</si>
  <si>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</si>
  <si>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</si>
  <si>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</si>
  <si>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</si>
  <si>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</si>
  <si>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</si>
  <si>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</si>
  <si>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</si>
  <si>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</si>
  <si>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</si>
  <si>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</si>
  <si>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</si>
  <si>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</si>
  <si>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</si>
  <si>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</si>
  <si>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</si>
  <si>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</si>
  <si>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</si>
  <si>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</si>
  <si>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</si>
  <si>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</si>
  <si>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</si>
  <si>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</si>
  <si>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</si>
  <si>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</si>
  <si>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</si>
  <si>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</si>
  <si>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</si>
  <si>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</si>
  <si>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</si>
  <si>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</si>
  <si>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</si>
  <si>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</si>
  <si>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</si>
  <si>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</si>
  <si>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</si>
  <si>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</si>
  <si>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</si>
  <si>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</si>
  <si>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</si>
  <si>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</si>
  <si>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</si>
  <si>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</si>
  <si>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</si>
  <si>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</si>
  <si>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</si>
  <si>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</si>
  <si>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</si>
  <si>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</si>
  <si>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</si>
  <si>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</si>
  <si>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</si>
  <si>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</si>
  <si>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</si>
  <si>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</si>
  <si>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</si>
  <si>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</si>
  <si>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</si>
  <si>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</si>
  <si>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</si>
  <si>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</si>
  <si>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</si>
  <si>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</si>
  <si>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</si>
  <si>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</si>
  <si>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</si>
  <si>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</si>
  <si>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</si>
  <si>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</si>
  <si>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</si>
  <si>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</si>
  <si>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</si>
  <si>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</si>
  <si>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</si>
  <si>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</si>
  <si>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</si>
  <si>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</si>
  <si>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</si>
  <si>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</si>
  <si>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</si>
  <si>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</si>
  <si>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</si>
  <si>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</si>
  <si>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</si>
  <si>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</si>
  <si>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</si>
  <si>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</si>
  <si>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</si>
  <si>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</si>
  <si>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</si>
  <si>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</si>
  <si>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</si>
  <si>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</si>
  <si>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</si>
  <si>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</si>
  <si>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</si>
  <si>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</si>
  <si>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</si>
  <si>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</si>
  <si>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</si>
  <si>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</si>
  <si>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</si>
  <si>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</si>
  <si>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</si>
  <si>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</si>
  <si>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</si>
  <si>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</si>
  <si>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</si>
  <si>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</si>
  <si>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</si>
  <si>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</si>
  <si>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</si>
  <si>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</si>
  <si>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</si>
  <si>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</si>
  <si>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</si>
  <si>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</si>
  <si>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</si>
  <si>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</si>
  <si>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</si>
  <si>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</si>
  <si>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</si>
  <si>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</si>
  <si>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</si>
  <si>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</si>
  <si>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</si>
  <si>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</si>
  <si>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</si>
  <si>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</si>
  <si>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</si>
  <si>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</si>
  <si>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</si>
  <si>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</si>
  <si>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</si>
  <si>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</si>
  <si>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</si>
  <si>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</si>
  <si>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</si>
  <si>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</si>
  <si>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</si>
  <si>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</si>
  <si>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</si>
  <si>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</si>
  <si>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</si>
  <si>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</si>
  <si>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</si>
  <si>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</si>
  <si>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</si>
  <si>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</si>
  <si>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</si>
  <si>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</si>
  <si>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</si>
  <si>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</si>
  <si>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</si>
  <si>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</si>
  <si>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</si>
  <si>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</si>
  <si>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</si>
  <si>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</si>
  <si>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</si>
  <si>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</si>
  <si>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</si>
  <si>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</si>
  <si>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</si>
  <si>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</si>
  <si>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</si>
  <si>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</si>
  <si>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</si>
  <si>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</si>
  <si>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</si>
  <si>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</si>
  <si>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</si>
  <si>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</si>
  <si>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</si>
  <si>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</si>
  <si>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</si>
  <si>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</si>
  <si>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</si>
  <si>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</si>
  <si>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</si>
  <si>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</si>
  <si>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</si>
  <si>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</si>
  <si>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</si>
  <si>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</si>
  <si>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</si>
  <si>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</si>
  <si>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</si>
  <si>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</si>
  <si>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</si>
  <si>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</si>
  <si>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</si>
  <si>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</si>
  <si>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</si>
  <si>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</si>
  <si>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</si>
  <si>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</si>
  <si>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</si>
  <si>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</si>
  <si>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</si>
  <si>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</si>
  <si>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</si>
  <si>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</si>
  <si>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</si>
  <si>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</si>
  <si>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</si>
  <si>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</si>
  <si>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</si>
  <si>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</si>
  <si>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</si>
  <si>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</si>
  <si>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</si>
  <si>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</si>
  <si>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</si>
  <si>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</si>
  <si>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</si>
  <si>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</si>
  <si>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</si>
  <si>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</si>
  <si>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</si>
  <si>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</si>
  <si>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</si>
  <si>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</si>
  <si>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</si>
  <si>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</si>
  <si>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</si>
  <si>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</si>
  <si>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</si>
  <si>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</si>
  <si>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</si>
  <si>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</si>
  <si>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</si>
  <si>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</si>
  <si>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</si>
  <si>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</si>
  <si>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</si>
  <si>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</si>
  <si>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</si>
  <si>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</si>
  <si>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</si>
  <si>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</si>
  <si>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</si>
  <si>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</si>
  <si>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</si>
  <si>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</si>
  <si>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</si>
  <si>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</si>
  <si>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</si>
  <si>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</si>
  <si>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</si>
  <si>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</si>
  <si>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</si>
  <si>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</si>
  <si>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</si>
  <si>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</si>
  <si>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</si>
  <si>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</si>
  <si>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</si>
  <si>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</si>
  <si>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</si>
  <si>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</si>
  <si>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</si>
  <si>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</si>
  <si>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</si>
  <si>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</si>
  <si>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</si>
  <si>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</si>
  <si>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</si>
  <si>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</si>
  <si>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</si>
  <si>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</si>
  <si>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</si>
  <si>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</si>
  <si>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</si>
  <si>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</si>
  <si>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</si>
  <si>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</si>
  <si>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</si>
  <si>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</si>
  <si>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</si>
  <si>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</si>
  <si>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</si>
  <si>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</si>
  <si>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</si>
  <si>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</si>
  <si>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</si>
  <si>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</si>
  <si>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</si>
  <si>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</si>
  <si>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</si>
  <si>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</si>
  <si>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</si>
  <si>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</si>
  <si>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</si>
  <si>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</si>
  <si>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</si>
  <si>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</si>
  <si>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</si>
  <si>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</si>
  <si>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</si>
  <si>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</si>
  <si>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</si>
  <si>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</si>
  <si>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</si>
  <si>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</si>
  <si>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</si>
  <si>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</si>
  <si>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</si>
  <si>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</si>
  <si>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</si>
  <si>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</si>
  <si>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</si>
  <si>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</si>
  <si>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</si>
  <si>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</si>
  <si>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</si>
  <si>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</si>
  <si>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</si>
  <si>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</si>
  <si>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</si>
  <si>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</si>
  <si>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</si>
  <si>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</si>
  <si>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</si>
  <si>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</si>
  <si>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</si>
  <si>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</si>
  <si>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</si>
  <si>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</si>
  <si>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</si>
  <si>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</si>
  <si>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</si>
  <si>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</si>
  <si>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</si>
  <si>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</si>
  <si>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</si>
  <si>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</si>
  <si>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</si>
  <si>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</si>
  <si>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</si>
  <si>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</si>
  <si>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</si>
  <si>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</si>
  <si>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</si>
  <si>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</si>
  <si>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</si>
  <si>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</si>
  <si>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</si>
  <si>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</si>
  <si>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</si>
  <si>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</si>
  <si>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</si>
  <si>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</si>
  <si>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</si>
  <si>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</si>
  <si>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</si>
  <si>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</si>
  <si>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</si>
  <si>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</si>
  <si>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</si>
  <si>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</si>
  <si>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</si>
  <si>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</si>
  <si>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</si>
  <si>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</si>
  <si>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</si>
  <si>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</si>
  <si>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</si>
  <si>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</si>
  <si>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</si>
  <si>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</si>
  <si>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</si>
  <si>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</si>
  <si>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</si>
  <si>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</si>
  <si>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</si>
  <si>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</si>
  <si>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</si>
  <si>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</si>
  <si>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</si>
  <si>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</si>
  <si>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</si>
  <si>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</si>
  <si>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</si>
  <si>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</si>
  <si>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</si>
  <si>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</si>
  <si>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</si>
  <si>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</si>
  <si>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</si>
  <si>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</si>
  <si>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</si>
  <si>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</si>
  <si>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</si>
  <si>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</si>
  <si>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</si>
  <si>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</si>
  <si>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</si>
  <si>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</si>
  <si>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</si>
  <si>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</si>
  <si>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</si>
  <si>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</si>
  <si>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</si>
  <si>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</si>
  <si>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</si>
  <si>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</si>
  <si>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</si>
  <si>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</si>
  <si>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</si>
  <si>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</si>
  <si>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</si>
  <si>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</si>
  <si>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</si>
  <si>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</si>
  <si>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</si>
  <si>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</si>
  <si>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</si>
  <si>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</si>
  <si>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</si>
  <si>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</si>
  <si>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</si>
  <si>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</si>
  <si>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</si>
  <si>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</si>
  <si>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</si>
  <si>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</si>
  <si>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</si>
  <si>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</si>
  <si>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</si>
  <si>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</si>
  <si>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</si>
  <si>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</si>
  <si>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</si>
  <si>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</si>
  <si>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</si>
  <si>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</si>
  <si>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</si>
  <si>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</si>
  <si>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</si>
  <si>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</si>
  <si>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</si>
  <si>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</si>
  <si>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</si>
  <si>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</si>
  <si>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</si>
  <si>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</si>
  <si>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</si>
  <si>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</si>
  <si>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</si>
  <si>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</si>
  <si>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</si>
  <si>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</si>
  <si>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</si>
  <si>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</si>
  <si>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</si>
  <si>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</si>
  <si>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</si>
  <si>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</si>
  <si>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</si>
  <si>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</si>
  <si>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</si>
  <si>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</si>
  <si>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</si>
  <si>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</si>
  <si>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</si>
  <si>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</si>
  <si>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</si>
  <si>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</si>
  <si>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</si>
  <si>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</si>
  <si>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</si>
  <si>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</si>
  <si>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</si>
  <si>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</si>
  <si>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</si>
  <si>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</si>
  <si>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</si>
  <si>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</si>
  <si>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</si>
  <si>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</si>
  <si>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</si>
  <si>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</si>
  <si>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</si>
  <si>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</si>
  <si>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</si>
  <si>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</si>
  <si>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</si>
  <si>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</si>
  <si>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</si>
  <si>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</si>
  <si>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</si>
  <si>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</si>
  <si>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</si>
  <si>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</si>
  <si>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</si>
  <si>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</si>
  <si>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</si>
  <si>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</si>
  <si>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</si>
  <si>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</si>
  <si>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</si>
  <si>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</si>
  <si>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</si>
  <si>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</si>
  <si>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</si>
  <si>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</si>
  <si>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</si>
  <si>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</si>
  <si>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</si>
  <si>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</si>
  <si>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</si>
  <si>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</si>
  <si>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</si>
  <si>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</si>
  <si>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</si>
  <si>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</si>
  <si>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</si>
  <si>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</si>
  <si>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</si>
  <si>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</si>
  <si>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</si>
  <si>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</si>
  <si>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</si>
  <si>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</si>
  <si>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</si>
  <si>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</si>
  <si>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</si>
  <si>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</si>
  <si>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</si>
  <si>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</si>
  <si>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</si>
  <si>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</si>
  <si>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</si>
  <si>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</si>
  <si>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</si>
  <si>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</si>
  <si>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</si>
  <si>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</si>
  <si>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</si>
  <si>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</si>
  <si>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</si>
  <si>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</si>
  <si>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</si>
  <si>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</si>
  <si>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</si>
  <si>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</si>
  <si>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</si>
  <si>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</si>
  <si>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</si>
  <si>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</si>
  <si>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</si>
  <si>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</si>
  <si>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</si>
  <si>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</si>
  <si>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</si>
  <si>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</si>
  <si>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</si>
  <si>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</si>
  <si>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</si>
  <si>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</si>
  <si>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</si>
  <si>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</si>
  <si>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</si>
  <si>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</si>
  <si>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</si>
  <si>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</si>
  <si>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</si>
  <si>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</si>
  <si>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</si>
  <si>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</si>
  <si>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</si>
  <si>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</si>
  <si>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</si>
  <si>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</si>
  <si>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</si>
  <si>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</si>
  <si>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</si>
  <si>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</si>
  <si>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</si>
  <si>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</si>
  <si>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</si>
  <si>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</si>
  <si>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</si>
  <si>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</si>
  <si>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</si>
  <si>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</si>
  <si>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</si>
  <si>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</si>
  <si>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</si>
  <si>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</si>
  <si>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</si>
  <si>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</si>
  <si>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</si>
  <si>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</si>
  <si>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</si>
  <si>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</si>
  <si>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</si>
  <si>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</si>
  <si>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</si>
  <si>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</si>
  <si>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</si>
  <si>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</si>
  <si>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</si>
  <si>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</si>
  <si>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</si>
  <si>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</si>
  <si>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</si>
  <si>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</si>
  <si>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</si>
  <si>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</si>
  <si>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</si>
  <si>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</si>
  <si>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</si>
  <si>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</si>
  <si>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</si>
  <si>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</si>
  <si>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</si>
  <si>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</si>
  <si>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</si>
  <si>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</si>
  <si>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</si>
  <si>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</si>
  <si>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</si>
  <si>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</si>
  <si>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</si>
  <si>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</si>
  <si>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</si>
  <si>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</si>
  <si>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</si>
  <si>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</si>
  <si>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</si>
  <si>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</si>
  <si>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</si>
  <si>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</si>
  <si>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</si>
  <si>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</si>
  <si>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</si>
  <si>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</si>
  <si>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</si>
  <si>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</si>
  <si>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</si>
  <si>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</si>
  <si>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</si>
  <si>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</si>
  <si>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</si>
  <si>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</si>
  <si>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</si>
  <si>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</si>
  <si>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</si>
  <si>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</si>
  <si>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</si>
  <si>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</si>
  <si>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</si>
  <si>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</si>
  <si>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</si>
  <si>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</si>
  <si>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</si>
  <si>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</si>
  <si>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</si>
  <si>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</si>
  <si>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</si>
  <si>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</si>
  <si>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</si>
  <si>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</si>
  <si>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</si>
  <si>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</si>
  <si>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</si>
  <si>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</si>
  <si>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</si>
  <si>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</si>
  <si>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</si>
  <si>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</si>
  <si>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</si>
  <si>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</si>
  <si>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</si>
  <si>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</si>
  <si>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</si>
  <si>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</si>
  <si>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</si>
  <si>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</si>
  <si>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</si>
  <si>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</si>
  <si>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</si>
  <si>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</si>
  <si>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</si>
  <si>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</si>
  <si>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</si>
  <si>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</si>
  <si>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</si>
  <si>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</si>
  <si>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</si>
  <si>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</si>
  <si>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</si>
  <si>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</si>
  <si>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</si>
  <si>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</si>
  <si>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</si>
  <si>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</si>
  <si>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</si>
  <si>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</si>
  <si>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</si>
  <si>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</si>
  <si>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</si>
  <si>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</si>
  <si>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</si>
  <si>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</si>
  <si>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</si>
  <si>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</si>
  <si>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</si>
  <si>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</si>
  <si>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</si>
  <si>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</si>
  <si>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</si>
  <si>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</si>
  <si>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</si>
  <si>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</si>
  <si>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</si>
  <si>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</si>
  <si>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</si>
  <si>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</si>
  <si>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</si>
  <si>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</si>
  <si>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</si>
  <si>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</si>
  <si>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</si>
  <si>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</si>
  <si>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</si>
  <si>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</si>
  <si>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</si>
  <si>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</si>
  <si>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</si>
  <si>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</si>
  <si>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</si>
  <si>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</si>
  <si>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</si>
  <si>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</si>
  <si>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</si>
  <si>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</si>
  <si>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</si>
  <si>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</si>
  <si>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</si>
  <si>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</si>
  <si>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</si>
  <si>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</si>
  <si>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</si>
  <si>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</si>
  <si>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</si>
  <si>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</si>
  <si>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</si>
  <si>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</si>
  <si>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</si>
  <si>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</si>
  <si>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</si>
  <si>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</si>
  <si>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</si>
  <si>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</si>
  <si>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</si>
  <si>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</si>
  <si>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</si>
  <si>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</si>
  <si>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</si>
  <si>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</si>
  <si>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</si>
  <si>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</si>
  <si>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</si>
  <si>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</si>
  <si>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</si>
  <si>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</si>
  <si>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</si>
  <si>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</si>
  <si>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</si>
  <si>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</si>
  <si>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</si>
  <si>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</si>
  <si>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</si>
  <si>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</si>
  <si>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</si>
  <si>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</si>
  <si>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</si>
  <si>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</si>
  <si>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</si>
  <si>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</si>
  <si>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</si>
  <si>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</si>
  <si>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</si>
  <si>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</si>
  <si>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</si>
  <si>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</si>
  <si>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</si>
  <si>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</si>
  <si>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</si>
  <si>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</si>
  <si>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</si>
  <si>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</si>
  <si>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</si>
  <si>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</si>
  <si>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</si>
  <si>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</si>
  <si>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</si>
  <si>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</si>
  <si>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</si>
  <si>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</si>
  <si>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</si>
  <si>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</si>
  <si>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</si>
  <si>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</si>
  <si>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</si>
  <si>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</si>
  <si>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</si>
  <si>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</si>
  <si>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</si>
  <si>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</si>
  <si>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</si>
  <si>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</si>
  <si>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</si>
  <si>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</si>
  <si>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</si>
  <si>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</si>
  <si>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</si>
  <si>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</si>
  <si>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</si>
  <si>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</si>
  <si>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</si>
  <si>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</si>
  <si>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</si>
  <si>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</si>
  <si>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</si>
  <si>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</si>
  <si>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</si>
  <si>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</si>
  <si>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</si>
  <si>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</si>
  <si>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</si>
  <si>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</si>
  <si>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</si>
  <si>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</si>
  <si>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</si>
  <si>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</si>
  <si>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</si>
  <si>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</si>
  <si>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</si>
  <si>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</si>
  <si>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</si>
  <si>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</si>
  <si>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</si>
  <si>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</si>
  <si>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</si>
  <si>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</si>
  <si>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</si>
  <si>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</si>
  <si>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</si>
  <si>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</si>
  <si>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</si>
  <si>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</si>
  <si>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</si>
  <si>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</si>
  <si>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</si>
  <si>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</si>
  <si>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</si>
  <si>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</si>
  <si>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</si>
  <si>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</si>
  <si>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</si>
  <si>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</si>
  <si>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</si>
  <si>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</si>
  <si>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</si>
  <si>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</si>
  <si>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</si>
  <si>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</si>
  <si>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</si>
  <si>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</si>
  <si>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</si>
  <si>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</si>
  <si>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</si>
  <si>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</si>
  <si>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</si>
  <si>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</si>
  <si>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</si>
  <si>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</si>
  <si>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</si>
  <si>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</si>
  <si>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</si>
  <si>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</si>
  <si>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</si>
  <si>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</si>
  <si>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</si>
  <si>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</si>
  <si>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</si>
  <si>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</si>
  <si>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</si>
  <si>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</si>
  <si>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</si>
  <si>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</si>
  <si>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</si>
  <si>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</si>
  <si>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</si>
  <si>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</si>
  <si>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</si>
  <si>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</si>
  <si>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</si>
  <si>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</si>
  <si>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</si>
  <si>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</si>
  <si>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</si>
  <si>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</si>
  <si>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</si>
  <si>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</si>
  <si>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</si>
  <si>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</si>
  <si>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</si>
  <si>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</si>
  <si>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</si>
  <si>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</si>
  <si>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</si>
  <si>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</si>
  <si>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</si>
  <si>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</si>
  <si>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</si>
  <si>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</si>
  <si>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</si>
  <si>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</si>
  <si>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</si>
  <si>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</si>
  <si>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</si>
  <si>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</si>
  <si>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</si>
  <si>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</si>
  <si>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</si>
  <si>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</si>
  <si>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</si>
  <si>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</si>
  <si>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</si>
  <si>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</si>
  <si>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</si>
  <si>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</si>
  <si>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</si>
  <si>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</si>
  <si>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</si>
  <si>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</si>
  <si>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</si>
  <si>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</si>
  <si>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</si>
  <si>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</si>
  <si>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</si>
  <si>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</si>
  <si>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</si>
  <si>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</si>
  <si>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</si>
  <si>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</si>
  <si>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</si>
  <si>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</si>
  <si>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</si>
  <si>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</si>
  <si>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</si>
  <si>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</si>
  <si>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</si>
  <si>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</si>
  <si>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</si>
  <si>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</si>
  <si>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</si>
  <si>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</si>
  <si>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</si>
  <si>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</si>
  <si>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</si>
  <si>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</si>
  <si>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</si>
  <si>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</si>
  <si>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</si>
  <si>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</si>
  <si>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</si>
  <si>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</si>
  <si>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</si>
  <si>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</si>
  <si>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</si>
  <si>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</si>
  <si>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</si>
  <si>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</si>
  <si>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</si>
  <si>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</si>
  <si>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</si>
  <si>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</si>
  <si>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</si>
  <si>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</si>
  <si>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</si>
  <si>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</si>
  <si>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</si>
  <si>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</si>
  <si>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</si>
  <si>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</si>
  <si>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</si>
  <si>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</si>
  <si>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</si>
  <si>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</si>
  <si>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</si>
  <si>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</si>
  <si>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</si>
  <si>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</si>
  <si>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</si>
  <si>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</si>
  <si>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</si>
  <si>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</si>
  <si>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</si>
  <si>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</si>
  <si>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</si>
  <si>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</si>
  <si>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</si>
  <si>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</si>
  <si>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</si>
  <si>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</si>
  <si>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</si>
  <si>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</si>
  <si>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</si>
  <si>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</si>
  <si>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</si>
  <si>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</si>
  <si>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</si>
  <si>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</si>
  <si>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</si>
  <si>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</si>
  <si>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</si>
  <si>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</si>
  <si>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</si>
  <si>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</si>
  <si>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</si>
  <si>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</si>
  <si>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</si>
  <si>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</si>
  <si>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</si>
  <si>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</si>
  <si>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</si>
  <si>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</si>
  <si>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</si>
  <si>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</si>
  <si>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</si>
  <si>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</si>
  <si>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</si>
  <si>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</si>
  <si>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</si>
  <si>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</si>
  <si>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</si>
  <si>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</si>
  <si>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</si>
  <si>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</si>
  <si>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</si>
  <si>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</si>
  <si>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</si>
  <si>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</si>
  <si>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</si>
  <si>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</si>
  <si>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</si>
  <si>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</si>
  <si>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</si>
  <si>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</si>
  <si>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</si>
  <si>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</si>
  <si>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</si>
  <si>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</si>
  <si>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</si>
  <si>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</si>
  <si>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</si>
  <si>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</si>
  <si>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</si>
  <si>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</si>
  <si>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</si>
  <si>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</si>
  <si>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</si>
  <si>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</si>
  <si>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</si>
  <si>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</si>
  <si>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</si>
  <si>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</si>
  <si>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</si>
  <si>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</si>
  <si>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</si>
  <si>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</si>
  <si>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</si>
  <si>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</si>
  <si>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</si>
  <si>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</si>
  <si>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</si>
  <si>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</si>
  <si>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</si>
  <si>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</si>
  <si>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</si>
  <si>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</si>
  <si>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</si>
  <si>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</si>
  <si>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</si>
  <si>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</si>
  <si>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</si>
  <si>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</si>
  <si>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</si>
  <si>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</si>
  <si>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</si>
  <si>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</si>
  <si>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</si>
  <si>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</si>
  <si>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</si>
  <si>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</si>
  <si>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</si>
  <si>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</si>
  <si>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</si>
  <si>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</si>
  <si>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</si>
  <si>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</si>
  <si>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</si>
  <si>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</si>
  <si>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</si>
  <si>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</si>
  <si>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</si>
  <si>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</si>
  <si>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</si>
  <si>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</si>
  <si>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</si>
  <si>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</si>
  <si>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</si>
  <si>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</si>
  <si>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</si>
  <si>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</si>
  <si>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</si>
  <si>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</si>
  <si>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</si>
  <si>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</si>
  <si>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</si>
  <si>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</si>
  <si>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</si>
  <si>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</si>
  <si>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</si>
  <si>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</si>
  <si>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</si>
  <si>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</si>
  <si>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</si>
  <si>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</si>
  <si>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</si>
  <si>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</si>
  <si>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</si>
  <si>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</si>
  <si>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</si>
  <si>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</si>
  <si>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</si>
  <si>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</si>
  <si>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</si>
  <si>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</si>
  <si>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</si>
  <si>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</si>
  <si>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</si>
  <si>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</si>
  <si>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</si>
  <si>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</si>
  <si>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</si>
  <si>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</si>
  <si>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</si>
  <si>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</si>
  <si>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</si>
  <si>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</si>
  <si>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</si>
  <si>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</si>
  <si>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</si>
  <si>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</si>
  <si>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</si>
  <si>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</si>
  <si>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</si>
  <si>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</si>
  <si>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</si>
  <si>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</si>
  <si>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</si>
  <si>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</si>
  <si>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</si>
  <si>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</si>
  <si>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</si>
  <si>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</si>
  <si>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</si>
  <si>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</si>
  <si>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</si>
  <si>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</si>
  <si>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</si>
  <si>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</si>
  <si>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</si>
  <si>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</si>
  <si>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</si>
  <si>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</si>
  <si>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</si>
  <si>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</si>
  <si>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</si>
  <si>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</si>
  <si>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</si>
  <si>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</si>
  <si>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</si>
  <si>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</si>
  <si>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</si>
  <si>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</si>
  <si>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</si>
  <si>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</si>
  <si>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</si>
  <si>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</si>
  <si>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</si>
  <si>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</si>
  <si>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</si>
  <si>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</si>
  <si>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</si>
  <si>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</si>
  <si>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</si>
  <si>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</si>
  <si>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</si>
  <si>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</si>
  <si>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</si>
  <si>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</si>
  <si>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</si>
  <si>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</si>
  <si>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</si>
  <si>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</si>
  <si>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</si>
  <si>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</si>
  <si>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</si>
  <si>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</si>
  <si>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</si>
  <si>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</si>
  <si>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</si>
  <si>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</si>
  <si>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</si>
  <si>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</si>
  <si>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</si>
  <si>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</si>
  <si>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</si>
  <si>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</si>
  <si>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</si>
  <si>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</si>
  <si>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</si>
  <si>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</si>
  <si>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</si>
  <si>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</si>
  <si>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</si>
  <si>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</si>
  <si>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</si>
  <si>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</si>
  <si>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</si>
  <si>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</si>
  <si>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</si>
  <si>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</si>
  <si>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</si>
  <si>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</si>
  <si>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</si>
  <si>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</si>
  <si>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</si>
  <si>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</si>
  <si>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</si>
  <si>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</si>
  <si>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</si>
  <si>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</si>
  <si>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</si>
  <si>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</si>
  <si>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</si>
  <si>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</si>
  <si>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</si>
  <si>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</si>
  <si>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</si>
  <si>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</si>
  <si>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</si>
  <si>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</si>
  <si>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</si>
  <si>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</si>
  <si>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</si>
  <si>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</si>
  <si>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</si>
  <si>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</si>
  <si>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</si>
  <si>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</si>
  <si>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</si>
  <si>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</si>
  <si>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</si>
  <si>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</si>
  <si>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</si>
  <si>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</si>
  <si>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</si>
  <si>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</si>
  <si>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</si>
  <si>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</si>
  <si>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</si>
  <si>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</si>
  <si>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</si>
  <si>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</si>
  <si>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</si>
  <si>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</si>
  <si>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</si>
  <si>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</si>
  <si>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</si>
  <si>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</si>
  <si>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</si>
  <si>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</si>
  <si>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</si>
  <si>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</si>
  <si>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</si>
  <si>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</si>
  <si>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</si>
  <si>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</si>
  <si>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</si>
  <si>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</si>
  <si>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</si>
  <si>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</si>
  <si>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</si>
  <si>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</si>
  <si>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</si>
  <si>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</si>
  <si>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</si>
  <si>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</si>
  <si>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</si>
  <si>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</si>
  <si>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</si>
  <si>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</si>
  <si>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</si>
  <si>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</si>
  <si>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</si>
  <si>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</si>
  <si>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</si>
  <si>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</si>
  <si>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</si>
  <si>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</si>
  <si>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</si>
  <si>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</si>
  <si>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</si>
  <si>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</si>
  <si>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</si>
  <si>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</si>
  <si>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</si>
  <si>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</si>
  <si>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</si>
  <si>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</si>
  <si>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</si>
  <si>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</si>
  <si>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</si>
  <si>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</si>
  <si>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</si>
  <si>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</si>
  <si>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</si>
  <si>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</si>
  <si>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</si>
  <si>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</si>
  <si>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</si>
  <si>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</si>
  <si>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</si>
  <si>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</si>
  <si>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</si>
  <si>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</si>
  <si>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</si>
  <si>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</si>
  <si>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</si>
  <si>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</si>
  <si>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</si>
  <si>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</si>
  <si>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</si>
  <si>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</si>
  <si>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</si>
  <si>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</si>
  <si>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</si>
  <si>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</si>
  <si>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</si>
  <si>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</si>
  <si>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</si>
  <si>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</si>
  <si>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</si>
  <si>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</si>
  <si>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</si>
  <si>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</si>
  <si>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</si>
  <si>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</si>
  <si>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</si>
  <si>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</si>
  <si>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</si>
  <si>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</si>
  <si>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</si>
  <si>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</si>
  <si>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</si>
  <si>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</si>
  <si>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</si>
  <si>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</si>
  <si>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</si>
  <si>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</si>
  <si>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</si>
  <si>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</si>
  <si>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</si>
  <si>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</si>
  <si>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</si>
  <si>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</si>
  <si>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</si>
  <si>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</si>
  <si>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</si>
  <si>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</si>
  <si>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</si>
  <si>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</si>
  <si>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</si>
  <si>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</si>
  <si>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</si>
  <si>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</si>
  <si>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</si>
  <si>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</si>
  <si>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</si>
  <si>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</si>
  <si>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</si>
  <si>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</si>
  <si>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</si>
  <si>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</si>
  <si>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</si>
  <si>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</si>
  <si>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</si>
  <si>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</si>
  <si>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</si>
  <si>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</si>
  <si>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</si>
  <si>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</si>
  <si>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</si>
  <si>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</si>
  <si>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</si>
  <si>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</si>
  <si>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</si>
  <si>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</si>
  <si>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</si>
  <si>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</si>
  <si>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</si>
  <si>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</si>
  <si>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</si>
  <si>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</si>
  <si>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</si>
  <si>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</si>
  <si>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</si>
  <si>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</si>
  <si>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</si>
  <si>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</si>
  <si>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</si>
  <si>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</si>
  <si>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</si>
  <si>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</si>
  <si>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</si>
  <si>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</si>
  <si>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</si>
  <si>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</si>
  <si>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</si>
  <si>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</si>
  <si>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</si>
  <si>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</si>
  <si>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</si>
  <si>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</si>
  <si>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</si>
  <si>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</si>
  <si>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</si>
  <si>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</si>
  <si>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</si>
  <si>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</si>
  <si>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</si>
  <si>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</si>
  <si>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</si>
  <si>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</si>
  <si>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</si>
  <si>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</si>
  <si>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</si>
  <si>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</si>
  <si>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</si>
  <si>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</si>
  <si>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</si>
  <si>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</si>
  <si>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</si>
  <si>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</si>
  <si>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</si>
  <si>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</si>
  <si>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</si>
  <si>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</si>
  <si>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</si>
  <si>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</si>
  <si>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</si>
  <si>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</si>
  <si>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</si>
  <si>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</si>
  <si>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</si>
  <si>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</si>
  <si>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</si>
  <si>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</si>
  <si>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</si>
  <si>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</si>
  <si>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</si>
  <si>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</si>
  <si>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</si>
  <si>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</si>
  <si>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</si>
  <si>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</si>
  <si>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</si>
  <si>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</si>
  <si>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</si>
  <si>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</si>
  <si>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</si>
  <si>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</si>
  <si>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</si>
  <si>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</si>
  <si>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</si>
  <si>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</si>
  <si>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</si>
  <si>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</si>
  <si>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</si>
  <si>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</si>
  <si>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</si>
  <si>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</si>
  <si>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</si>
  <si>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</si>
  <si>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</si>
  <si>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</si>
  <si>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</si>
  <si>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</si>
  <si>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</si>
  <si>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</si>
  <si>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</si>
  <si>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</si>
  <si>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</si>
  <si>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</si>
  <si>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</si>
  <si>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</si>
  <si>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</si>
  <si>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</si>
  <si>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</si>
  <si>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</si>
  <si>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</si>
  <si>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</si>
  <si>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</si>
  <si>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</si>
  <si>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</si>
  <si>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</si>
  <si>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</si>
  <si>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</si>
  <si>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</si>
  <si>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</si>
  <si>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</si>
  <si>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</si>
  <si>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</si>
  <si>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</si>
  <si>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</si>
  <si>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</si>
  <si>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</si>
  <si>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</si>
  <si>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</si>
  <si>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</si>
  <si>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</si>
  <si>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</si>
  <si>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</si>
  <si>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</si>
  <si>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</si>
  <si>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</si>
  <si>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</si>
  <si>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</si>
  <si>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</si>
  <si>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</si>
  <si>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</si>
  <si>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</si>
  <si>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</si>
  <si>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</si>
  <si>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</si>
  <si>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</si>
  <si>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</si>
  <si>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</si>
  <si>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</si>
  <si>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</si>
  <si>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</si>
  <si>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</si>
  <si>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</si>
  <si>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</si>
  <si>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</si>
  <si>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</si>
  <si>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</si>
  <si>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</si>
  <si>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</si>
  <si>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</si>
  <si>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</si>
  <si>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</si>
  <si>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</si>
  <si>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</si>
  <si>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</si>
  <si>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</si>
  <si>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</si>
  <si>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</si>
  <si>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</si>
  <si>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</si>
  <si>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</si>
  <si>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</si>
  <si>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</si>
  <si>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</si>
  <si>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</si>
  <si>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</si>
  <si>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</si>
  <si>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</si>
  <si>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</si>
  <si>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</si>
  <si>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</si>
  <si>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</si>
  <si>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</si>
  <si>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</si>
  <si>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</si>
  <si>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</si>
  <si>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</si>
  <si>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</si>
  <si>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</si>
  <si>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</si>
  <si>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</si>
  <si>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</si>
  <si>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</si>
  <si>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</si>
  <si>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</si>
  <si>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</si>
  <si>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</si>
  <si>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</si>
  <si>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</si>
  <si>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</si>
  <si>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</si>
  <si>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</si>
  <si>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</si>
  <si>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</si>
  <si>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</si>
  <si>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</si>
  <si>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</si>
  <si>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</si>
  <si>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</si>
  <si>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</si>
  <si>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</si>
  <si>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</si>
  <si>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</si>
  <si>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</si>
  <si>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</si>
  <si>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</si>
  <si>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</si>
  <si>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</si>
  <si>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</si>
  <si>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</si>
  <si>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</si>
  <si>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</si>
  <si>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</si>
  <si>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</si>
  <si>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</si>
  <si>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</si>
  <si>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</si>
  <si>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</si>
  <si>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</si>
  <si>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</si>
  <si>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</si>
  <si>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</si>
  <si>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</si>
  <si>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</si>
  <si>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</si>
  <si>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</si>
  <si>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</si>
  <si>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</si>
  <si>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</si>
  <si>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</si>
  <si>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</si>
  <si>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</si>
  <si>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</si>
  <si>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</si>
  <si>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</si>
  <si>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</si>
  <si>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</si>
  <si>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</si>
  <si>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</si>
  <si>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</si>
  <si>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</si>
  <si>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</si>
  <si>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</si>
  <si>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</si>
  <si>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</si>
  <si>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</si>
  <si>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</si>
  <si>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</si>
  <si>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</si>
  <si>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</si>
  <si>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</si>
  <si>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</si>
  <si>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</si>
  <si>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</si>
  <si>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</si>
  <si>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</si>
  <si>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</si>
  <si>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</si>
  <si>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</si>
  <si>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</si>
  <si>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</si>
  <si>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</si>
  <si>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</si>
  <si>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</si>
  <si>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</si>
  <si>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</si>
  <si>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</si>
  <si>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</si>
  <si>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</si>
  <si>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</si>
  <si>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</si>
  <si>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</si>
  <si>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</si>
  <si>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</si>
  <si>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</si>
  <si>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</si>
  <si>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</si>
  <si>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</si>
  <si>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</si>
  <si>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</si>
  <si>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</si>
  <si>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</si>
  <si>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</si>
  <si>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</si>
  <si>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</si>
  <si>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</si>
  <si>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</si>
  <si>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</si>
  <si>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</si>
  <si>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</si>
  <si>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</si>
  <si>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</si>
  <si>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</si>
  <si>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</si>
  <si>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</si>
  <si>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</si>
  <si>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</si>
  <si>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</si>
  <si>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</si>
  <si>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</si>
  <si>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</si>
  <si>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</si>
  <si>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</si>
  <si>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</si>
  <si>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</si>
  <si>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</si>
  <si>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</si>
  <si>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</si>
  <si>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</si>
  <si>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</si>
  <si>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</si>
  <si>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</si>
  <si>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</si>
  <si>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</si>
  <si>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</si>
  <si>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</si>
  <si>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</si>
  <si>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</si>
  <si>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</si>
  <si>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</si>
  <si>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</si>
  <si>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</si>
  <si>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</si>
  <si>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</si>
  <si>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</si>
  <si>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</si>
  <si>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</si>
  <si>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</si>
  <si>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</si>
  <si>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</si>
  <si>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</si>
  <si>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</si>
  <si>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</si>
  <si>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</si>
  <si>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</si>
  <si>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</si>
  <si>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</si>
  <si>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</si>
  <si>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</si>
  <si>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</si>
  <si>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</si>
  <si>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</si>
  <si>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</si>
  <si>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</si>
  <si>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</si>
  <si>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</si>
  <si>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</si>
  <si>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</si>
  <si>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</si>
  <si>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</si>
  <si>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</si>
  <si>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</si>
  <si>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</si>
  <si>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</si>
  <si>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</si>
  <si>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</si>
  <si>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</si>
  <si>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</si>
  <si>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</si>
  <si>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</si>
  <si>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</si>
  <si>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</si>
  <si>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</si>
  <si>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</si>
  <si>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</si>
  <si>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</si>
  <si>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</si>
  <si>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</si>
  <si>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</si>
  <si>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</si>
  <si>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</si>
  <si>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</si>
  <si>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</si>
  <si>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</si>
  <si>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</si>
  <si>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</si>
  <si>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</si>
  <si>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</si>
  <si>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</si>
  <si>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</si>
  <si>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</si>
  <si>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</si>
  <si>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</si>
  <si>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</si>
  <si>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</si>
  <si>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</si>
  <si>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</si>
  <si>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</si>
  <si>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</si>
  <si>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</si>
  <si>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</si>
  <si>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</si>
  <si>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</si>
  <si>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</si>
  <si>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</si>
  <si>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</si>
  <si>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</si>
  <si>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</si>
  <si>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</si>
  <si>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</si>
  <si>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</si>
  <si>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</si>
  <si>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</si>
  <si>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</si>
  <si>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</si>
  <si>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</si>
  <si>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</si>
  <si>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</si>
  <si>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</si>
  <si>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</si>
  <si>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</si>
  <si>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</si>
  <si>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</si>
  <si>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</si>
  <si>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</si>
  <si>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</si>
  <si>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</si>
  <si>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</si>
  <si>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</si>
  <si>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</si>
  <si>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</si>
  <si>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</si>
  <si>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</si>
  <si>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</si>
  <si>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</si>
  <si>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</si>
  <si>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</si>
  <si>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</si>
  <si>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</si>
  <si>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</si>
  <si>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</si>
  <si>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</si>
  <si>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</si>
  <si>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</si>
  <si>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</si>
  <si>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</si>
  <si>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</si>
  <si>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</si>
  <si>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</si>
  <si>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</si>
  <si>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</si>
  <si>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</si>
  <si>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</si>
  <si>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</si>
  <si>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</si>
  <si>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</si>
  <si>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</si>
  <si>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</si>
  <si>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</si>
  <si>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</si>
  <si>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</si>
  <si>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</si>
  <si>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</si>
  <si>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</si>
  <si>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</si>
  <si>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</si>
  <si>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</si>
  <si>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</si>
  <si>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</si>
  <si>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</si>
  <si>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</si>
  <si>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</si>
  <si>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</si>
  <si>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</si>
  <si>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</si>
  <si>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</si>
  <si>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</si>
  <si>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</si>
  <si>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</si>
  <si>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</si>
  <si>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</si>
  <si>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</si>
  <si>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</si>
  <si>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</si>
  <si>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</si>
  <si>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</si>
  <si>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</si>
  <si>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</si>
  <si>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</si>
  <si>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</si>
  <si>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</si>
  <si>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</si>
  <si>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</si>
  <si>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</si>
  <si>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</si>
  <si>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</si>
  <si>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</si>
  <si>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</si>
  <si>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</si>
  <si>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</si>
  <si>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</si>
  <si>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</si>
  <si>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</si>
  <si>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</si>
  <si>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</si>
  <si>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</si>
  <si>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</si>
  <si>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</si>
  <si>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</si>
  <si>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</si>
  <si>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</si>
  <si>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</si>
  <si>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</si>
  <si>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</si>
  <si>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</si>
  <si>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</si>
  <si>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</si>
  <si>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</si>
  <si>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</si>
  <si>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</si>
  <si>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</si>
  <si>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</si>
  <si>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</si>
  <si>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</si>
  <si>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</si>
  <si>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</si>
  <si>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</si>
  <si>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</si>
  <si>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</si>
  <si>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</si>
  <si>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</si>
  <si>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</si>
  <si>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</si>
  <si>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</si>
  <si>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</si>
  <si>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</si>
  <si>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</si>
  <si>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</si>
  <si>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</si>
  <si>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</si>
  <si>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</si>
  <si>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</si>
  <si>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</si>
  <si>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</si>
  <si>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</si>
  <si>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</si>
  <si>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</si>
  <si>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</si>
  <si>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</si>
  <si>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</si>
  <si>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</si>
  <si>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</si>
  <si>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</si>
  <si>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</si>
  <si>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</si>
  <si>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</si>
  <si>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</si>
  <si>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</si>
  <si>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</si>
  <si>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</si>
  <si>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</si>
  <si>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</si>
  <si>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</si>
  <si>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</si>
  <si>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</si>
  <si>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</si>
  <si>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</si>
  <si>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</si>
  <si>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</si>
  <si>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</si>
  <si>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</si>
  <si>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</si>
  <si>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</si>
  <si>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</si>
  <si>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</si>
  <si>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</si>
  <si>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</si>
  <si>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</si>
  <si>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</si>
  <si>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</si>
  <si>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</si>
  <si>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</si>
  <si>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</si>
  <si>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</si>
  <si>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</si>
  <si>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</si>
  <si>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</si>
  <si>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</si>
  <si>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</si>
  <si>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</si>
  <si>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</si>
  <si>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</si>
  <si>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</si>
  <si>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</si>
  <si>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</si>
  <si>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</si>
  <si>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</si>
  <si>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</si>
  <si>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</si>
  <si>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</si>
  <si>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</si>
  <si>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</si>
  <si>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</si>
  <si>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</si>
  <si>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</si>
  <si>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</si>
  <si>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</si>
  <si>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</si>
  <si>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</si>
  <si>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</si>
  <si>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</si>
  <si>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</si>
  <si>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</si>
  <si>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</si>
  <si>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</si>
  <si>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</si>
  <si>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</si>
  <si>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</si>
  <si>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</si>
  <si>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</si>
  <si>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</si>
  <si>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</si>
  <si>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</si>
  <si>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</si>
  <si>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</si>
  <si>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</si>
  <si>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</si>
  <si>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</si>
  <si>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</si>
  <si>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</si>
  <si>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</si>
  <si>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</si>
  <si>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</si>
  <si>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</si>
  <si>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</si>
  <si>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</si>
  <si>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</si>
  <si>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</si>
  <si>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</si>
  <si>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</si>
  <si>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</si>
  <si>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</si>
  <si>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</si>
  <si>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</si>
  <si>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</si>
  <si>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</si>
  <si>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</si>
  <si>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</si>
  <si>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</si>
  <si>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</si>
  <si>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</si>
  <si>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</si>
  <si>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</si>
  <si>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</si>
  <si>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</si>
  <si>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</si>
  <si>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</si>
  <si>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</si>
  <si>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</si>
  <si>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</si>
  <si>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</si>
  <si>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</si>
  <si>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</si>
  <si>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</si>
  <si>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</si>
  <si>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</si>
  <si>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</si>
  <si>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</si>
  <si>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</si>
  <si>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</si>
  <si>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</si>
  <si>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</si>
  <si>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</si>
  <si>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</si>
  <si>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</si>
  <si>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</si>
  <si>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</si>
  <si>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</si>
  <si>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</si>
  <si>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</si>
  <si>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</si>
  <si>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</si>
  <si>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</si>
  <si>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</si>
  <si>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</si>
  <si>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</si>
  <si>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</si>
  <si>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</si>
  <si>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</si>
  <si>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</si>
  <si>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</si>
  <si>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</si>
  <si>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</si>
  <si>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</si>
  <si>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</si>
  <si>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</si>
  <si>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</si>
  <si>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</si>
  <si>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</si>
  <si>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</si>
  <si>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</si>
  <si>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</si>
  <si>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</si>
  <si>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</si>
  <si>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</si>
  <si>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</si>
  <si>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</si>
  <si>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</si>
  <si>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</si>
  <si>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</si>
  <si>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</si>
  <si>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</si>
  <si>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</si>
  <si>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</si>
  <si>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</si>
  <si>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</si>
  <si>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</si>
  <si>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</si>
  <si>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</si>
  <si>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</si>
  <si>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</si>
  <si>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</si>
  <si>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</si>
  <si>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</si>
  <si>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</si>
  <si>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</si>
  <si>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</si>
  <si>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</si>
  <si>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</si>
  <si>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</si>
  <si>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</si>
  <si>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</si>
  <si>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</si>
  <si>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</si>
  <si>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</si>
  <si>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</si>
  <si>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</si>
  <si>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</si>
  <si>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</si>
  <si>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</si>
  <si>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</si>
  <si>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</si>
  <si>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</si>
  <si>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</si>
  <si>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</si>
  <si>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</si>
  <si>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</si>
  <si>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</si>
  <si>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</si>
  <si>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</si>
  <si>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</si>
  <si>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</si>
  <si>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</si>
  <si>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</si>
  <si>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</si>
  <si>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</si>
  <si>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</si>
  <si>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</si>
  <si>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</si>
  <si>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</si>
  <si>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</si>
  <si>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</si>
  <si>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</si>
  <si>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</si>
  <si>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</si>
  <si>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</si>
  <si>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</si>
  <si>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</si>
  <si>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</si>
  <si>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</si>
  <si>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</si>
  <si>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</si>
  <si>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</si>
  <si>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</si>
  <si>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</si>
  <si>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</si>
  <si>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</si>
  <si>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</si>
  <si>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</si>
  <si>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</si>
  <si>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</si>
  <si>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</si>
  <si>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</si>
  <si>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</si>
  <si>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</si>
  <si>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</si>
  <si>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</si>
  <si>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</si>
  <si>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</si>
  <si>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</si>
  <si>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</si>
  <si>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</si>
  <si>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</si>
  <si>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</si>
  <si>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</si>
  <si>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</si>
  <si>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</si>
  <si>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</si>
  <si>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</si>
  <si>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</si>
  <si>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</si>
  <si>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</si>
  <si>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</si>
  <si>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</si>
  <si>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</si>
  <si>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</si>
  <si>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</si>
  <si>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</si>
  <si>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</si>
  <si>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</si>
  <si>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</si>
  <si>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</si>
  <si>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</si>
  <si>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</si>
  <si>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</si>
  <si>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</si>
  <si>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</si>
  <si>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</si>
  <si>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</si>
  <si>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</si>
  <si>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</si>
  <si>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</si>
  <si>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</si>
  <si>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</si>
  <si>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</si>
  <si>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</si>
  <si>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</si>
  <si>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</si>
  <si>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</si>
  <si>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</si>
  <si>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</si>
  <si>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</si>
  <si>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</si>
  <si>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</si>
  <si>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</si>
  <si>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</si>
  <si>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</si>
  <si>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</si>
  <si>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</si>
  <si>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</si>
  <si>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</si>
  <si>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</si>
  <si>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</si>
  <si>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</si>
  <si>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</si>
  <si>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</si>
  <si>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</si>
  <si>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</si>
  <si>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</si>
  <si>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</si>
  <si>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</si>
  <si>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</si>
  <si>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</si>
  <si>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</si>
  <si>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</si>
  <si>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</si>
  <si>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</si>
  <si>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</si>
  <si>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</si>
  <si>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</si>
  <si>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</si>
  <si>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</si>
  <si>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</si>
  <si>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</si>
  <si>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</si>
  <si>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</si>
  <si>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</si>
  <si>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</si>
  <si>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</si>
  <si>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</si>
  <si>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</si>
  <si>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</si>
  <si>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</si>
  <si>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</si>
  <si>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</si>
  <si>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</si>
  <si>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</si>
  <si>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</si>
  <si>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</si>
  <si>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</si>
  <si>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</si>
  <si>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</si>
  <si>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</si>
  <si>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</si>
  <si>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</si>
  <si>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</si>
  <si>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</si>
  <si>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</si>
  <si>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</si>
  <si>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</si>
  <si>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</si>
  <si>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</si>
  <si>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</si>
  <si>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</si>
  <si>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</si>
  <si>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</si>
  <si>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</si>
  <si>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</si>
  <si>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</si>
  <si>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</si>
  <si>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</si>
  <si>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</si>
  <si>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</si>
  <si>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</si>
  <si>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</si>
  <si>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</si>
  <si>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</si>
  <si>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</si>
  <si>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</si>
  <si>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</si>
  <si>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</si>
  <si>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</si>
  <si>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</si>
  <si>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</si>
  <si>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</si>
  <si>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</si>
  <si>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</si>
  <si>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</si>
  <si>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</si>
  <si>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</si>
  <si>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</si>
  <si>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</si>
  <si>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</si>
  <si>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</si>
  <si>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</si>
  <si>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</si>
  <si>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</si>
  <si>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</si>
  <si>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</si>
  <si>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</si>
  <si>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</si>
  <si>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</si>
  <si>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</si>
  <si>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</si>
  <si>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</si>
  <si>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</si>
  <si>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</si>
  <si>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</si>
  <si>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</si>
  <si>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</si>
  <si>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</si>
  <si>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</si>
  <si>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</si>
  <si>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</si>
  <si>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</si>
  <si>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</si>
  <si>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</si>
  <si>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</si>
  <si>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</si>
  <si>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</si>
  <si>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</si>
  <si>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</si>
  <si>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</si>
  <si>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</si>
  <si>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</si>
  <si>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</si>
  <si>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</si>
  <si>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</si>
  <si>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</si>
  <si>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</si>
  <si>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</si>
  <si>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</si>
  <si>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</si>
  <si>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</si>
  <si>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</si>
  <si>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</si>
  <si>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</si>
  <si>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</si>
  <si>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</si>
  <si>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</si>
  <si>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</si>
  <si>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</si>
  <si>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</si>
  <si>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</si>
  <si>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</si>
  <si>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</si>
  <si>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</si>
  <si>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</si>
  <si>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</si>
  <si>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</si>
  <si>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</si>
  <si>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</si>
  <si>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</si>
  <si>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</si>
  <si>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</si>
  <si>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</si>
  <si>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</si>
  <si>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</si>
  <si>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</si>
  <si>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</si>
  <si>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</si>
  <si>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</si>
  <si>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</si>
  <si>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</si>
  <si>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</si>
  <si>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</si>
  <si>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</si>
  <si>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</si>
  <si>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</si>
  <si>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</si>
  <si>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</si>
  <si>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</si>
  <si>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</si>
  <si>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</si>
  <si>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</si>
  <si>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</si>
  <si>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</si>
  <si>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</si>
  <si>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</si>
  <si>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</si>
  <si>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</si>
  <si>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</si>
  <si>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</si>
  <si>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</si>
  <si>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</si>
  <si>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</si>
  <si>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</si>
  <si>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</si>
  <si>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</si>
  <si>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</si>
  <si>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</si>
  <si>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</si>
  <si>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</si>
  <si>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</si>
  <si>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</si>
  <si>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</si>
  <si>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</si>
  <si>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</si>
  <si>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</si>
  <si>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</si>
  <si>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</si>
  <si>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</si>
  <si>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</si>
  <si>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</si>
  <si>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</si>
  <si>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</si>
  <si>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</si>
  <si>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</si>
  <si>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</si>
  <si>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</si>
  <si>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</si>
  <si>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</si>
  <si>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</si>
  <si>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</si>
  <si>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</si>
  <si>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</si>
  <si>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</si>
  <si>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</si>
  <si>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</si>
  <si>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</si>
  <si>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</si>
  <si>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</si>
  <si>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</si>
  <si>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</si>
  <si>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</si>
  <si>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</si>
  <si>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</si>
  <si>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</si>
  <si>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</si>
  <si>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</si>
  <si>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</si>
  <si>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</si>
  <si>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</si>
  <si>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</si>
  <si>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</si>
  <si>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</si>
  <si>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</si>
  <si>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</si>
  <si>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</si>
  <si>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</si>
  <si>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</si>
  <si>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</si>
  <si>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</si>
  <si>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</si>
  <si>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</si>
  <si>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</si>
  <si>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</si>
  <si>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</si>
  <si>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</si>
  <si>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</si>
  <si>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</si>
  <si>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</si>
  <si>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</si>
  <si>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</si>
  <si>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</si>
  <si>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</si>
  <si>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</si>
  <si>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</si>
  <si>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</si>
  <si>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</si>
  <si>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</si>
  <si>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</si>
  <si>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</si>
  <si>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</si>
  <si>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</si>
  <si>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</si>
  <si>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</si>
  <si>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</si>
  <si>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</si>
  <si>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</si>
  <si>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</si>
  <si>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</si>
  <si>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</si>
  <si>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</si>
  <si>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</si>
  <si>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</si>
  <si>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</si>
  <si>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</si>
  <si>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</si>
  <si>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</si>
  <si>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</si>
  <si>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</si>
  <si>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</si>
  <si>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</si>
  <si>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</si>
  <si>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</si>
  <si>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</si>
  <si>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</si>
  <si>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</si>
  <si>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</si>
  <si>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</si>
  <si>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</si>
  <si>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</si>
  <si>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</si>
  <si>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</si>
  <si>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</si>
  <si>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</si>
  <si>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</si>
  <si>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</si>
  <si>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</si>
  <si>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</si>
  <si>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</si>
  <si>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</si>
  <si>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</si>
  <si>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</si>
  <si>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</si>
  <si>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</si>
  <si>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</si>
  <si>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</si>
  <si>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</si>
  <si>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</si>
  <si>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</si>
  <si>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</si>
  <si>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</si>
  <si>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</si>
  <si>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</si>
  <si>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</si>
  <si>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</si>
  <si>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</si>
  <si>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</si>
  <si>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</si>
  <si>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</si>
  <si>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</si>
  <si>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</si>
  <si>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</si>
  <si>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</si>
  <si>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</si>
  <si>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</si>
  <si>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</si>
  <si>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</si>
  <si>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</si>
  <si>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</si>
  <si>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</si>
  <si>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</si>
  <si>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</si>
  <si>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</si>
  <si>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</si>
  <si>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</si>
  <si>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</si>
  <si>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</si>
  <si>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</si>
  <si>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</si>
  <si>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</si>
  <si>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</si>
  <si>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</si>
  <si>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</si>
  <si>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</si>
  <si>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</si>
  <si>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</si>
  <si>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</si>
  <si>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</si>
  <si>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</si>
  <si>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</si>
  <si>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</si>
  <si>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</si>
  <si>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</si>
  <si>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</si>
  <si>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</si>
  <si>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</si>
  <si>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</si>
  <si>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</si>
  <si>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</si>
  <si>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</si>
  <si>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</si>
  <si>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</si>
  <si>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</si>
  <si>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</si>
  <si>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</si>
  <si>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</si>
  <si>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</si>
  <si>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</si>
  <si>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</si>
  <si>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</si>
  <si>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</si>
  <si>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</si>
  <si>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</si>
  <si>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</si>
  <si>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</si>
  <si>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</si>
  <si>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</si>
  <si>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</si>
  <si>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</si>
  <si>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</si>
  <si>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</si>
  <si>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</si>
  <si>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</si>
  <si>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</si>
  <si>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</si>
  <si>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</si>
  <si>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</si>
  <si>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</si>
  <si>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</si>
  <si>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</si>
  <si>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</si>
  <si>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</si>
  <si>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</si>
  <si>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</si>
  <si>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</si>
  <si>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</si>
  <si>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</si>
  <si>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</si>
  <si>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</si>
  <si>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</si>
  <si>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</si>
  <si>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</si>
  <si>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</si>
  <si>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</si>
  <si>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</si>
  <si>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</si>
  <si>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</si>
  <si>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</si>
  <si>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</si>
  <si>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</si>
  <si>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</si>
  <si>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</si>
  <si>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</si>
  <si>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</si>
  <si>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</si>
  <si>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</si>
  <si>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</si>
  <si>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</si>
  <si>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</si>
  <si>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</si>
  <si>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</si>
  <si>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</si>
  <si>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</si>
  <si>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</si>
  <si>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</si>
  <si>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</si>
  <si>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</si>
  <si>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</si>
  <si>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</si>
  <si>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</si>
  <si>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</si>
  <si>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</si>
  <si>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</si>
  <si>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</si>
  <si>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</si>
  <si>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</si>
  <si>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</si>
  <si>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</si>
  <si>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</si>
  <si>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</si>
  <si>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</si>
  <si>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</si>
  <si>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</si>
  <si>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</si>
  <si>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</si>
  <si>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</si>
  <si>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</si>
  <si>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</si>
  <si>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</si>
  <si>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</si>
  <si>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</si>
  <si>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</si>
  <si>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</si>
  <si>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</si>
  <si>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</si>
  <si>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</si>
  <si>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</si>
  <si>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</si>
  <si>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</si>
  <si>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</si>
  <si>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</si>
  <si>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</si>
  <si>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</si>
  <si>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</si>
  <si>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</si>
  <si>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</si>
  <si>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</si>
  <si>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</si>
  <si>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</si>
  <si>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</si>
  <si>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</si>
  <si>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</si>
  <si>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</si>
  <si>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</si>
  <si>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</si>
  <si>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</si>
  <si>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</si>
  <si>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</si>
  <si>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</si>
  <si>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</si>
  <si>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</si>
  <si>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</si>
  <si>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</si>
  <si>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</si>
  <si>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</si>
  <si>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</si>
  <si>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</si>
  <si>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</si>
  <si>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</si>
  <si>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</si>
  <si>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</si>
  <si>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</si>
  <si>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</si>
  <si>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</si>
  <si>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</si>
  <si>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</si>
  <si>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</si>
  <si>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</si>
  <si>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</si>
  <si>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</si>
  <si>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</si>
  <si>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</si>
  <si>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</si>
  <si>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</si>
  <si>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</si>
  <si>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</si>
  <si>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</si>
  <si>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</si>
  <si>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</si>
  <si>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</si>
  <si>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</si>
  <si>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</si>
  <si>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</si>
  <si>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</si>
  <si>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</si>
  <si>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</si>
  <si>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</si>
  <si>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</si>
  <si>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</si>
  <si>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</si>
  <si>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</si>
  <si>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</si>
  <si>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</si>
  <si>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</si>
  <si>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</si>
  <si>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</si>
  <si>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</si>
  <si>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</si>
  <si>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</si>
  <si>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</si>
  <si>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</si>
  <si>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</si>
  <si>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</si>
  <si>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</si>
  <si>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</si>
  <si>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</si>
  <si>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</si>
  <si>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</si>
  <si>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</si>
  <si>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</si>
  <si>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</si>
  <si>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</si>
  <si>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</si>
  <si>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</si>
  <si>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</si>
  <si>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</si>
  <si>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</si>
  <si>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</si>
  <si>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</si>
  <si>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</si>
  <si>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</si>
  <si>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</si>
  <si>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</si>
  <si>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</si>
  <si>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</si>
  <si>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</si>
  <si>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</si>
  <si>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</si>
  <si>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</si>
  <si>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</si>
  <si>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</si>
  <si>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</si>
  <si>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</si>
  <si>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</si>
  <si>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</si>
  <si>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</si>
  <si>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</si>
  <si>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</si>
  <si>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</si>
  <si>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</si>
  <si>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</si>
  <si>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</si>
  <si>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</si>
  <si>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</si>
  <si>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</si>
  <si>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</si>
  <si>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</si>
  <si>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</si>
  <si>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</si>
  <si>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</si>
  <si>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</si>
  <si>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</si>
  <si>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</si>
  <si>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</si>
  <si>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</si>
  <si>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</si>
  <si>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</si>
  <si>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</si>
  <si>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</si>
  <si>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</si>
  <si>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</si>
  <si>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</si>
  <si>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</si>
  <si>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</si>
  <si>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</si>
  <si>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</si>
  <si>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</si>
  <si>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</si>
  <si>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</si>
  <si>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</si>
  <si>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</si>
  <si>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</si>
  <si>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</si>
  <si>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</si>
  <si>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</si>
  <si>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</si>
  <si>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</si>
  <si>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</si>
  <si>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</si>
  <si>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</si>
  <si>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</si>
  <si>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</si>
  <si>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</si>
  <si>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</si>
  <si>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</si>
  <si>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</si>
  <si>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</si>
  <si>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</si>
  <si>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</si>
  <si>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</si>
  <si>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</si>
  <si>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</si>
  <si>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</si>
  <si>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</si>
  <si>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</si>
  <si>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</si>
  <si>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</si>
  <si>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</si>
  <si>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</si>
  <si>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</si>
  <si>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</si>
  <si>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</si>
  <si>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</si>
  <si>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</si>
  <si>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</si>
  <si>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</si>
  <si>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</si>
  <si>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</si>
  <si>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</si>
  <si>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</si>
  <si>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</si>
  <si>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</si>
  <si>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</si>
  <si>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</si>
  <si>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</si>
  <si>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</si>
  <si>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</si>
  <si>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</si>
  <si>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</si>
  <si>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</si>
  <si>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</si>
  <si>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</si>
  <si>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</si>
  <si>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</si>
  <si>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</si>
  <si>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</si>
  <si>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</si>
  <si>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</si>
  <si>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</si>
  <si>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</si>
  <si>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</si>
  <si>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</si>
  <si>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</si>
  <si>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</si>
  <si>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</si>
  <si>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</si>
  <si>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</si>
  <si>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</si>
  <si>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</si>
  <si>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</si>
  <si>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</si>
  <si>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</si>
  <si>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</si>
  <si>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</si>
  <si>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</si>
  <si>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</si>
  <si>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</si>
  <si>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</si>
  <si>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</si>
  <si>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</si>
  <si>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</si>
  <si>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</si>
  <si>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</si>
  <si>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</si>
  <si>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</si>
  <si>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</si>
  <si>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</si>
  <si>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</si>
  <si>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</si>
  <si>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</si>
  <si>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</si>
  <si>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</si>
  <si>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</si>
  <si>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</si>
  <si>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</si>
  <si>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</si>
  <si>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</si>
  <si>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</si>
  <si>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</si>
  <si>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</si>
  <si>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</si>
  <si>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</si>
  <si>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</si>
  <si>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</si>
  <si>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</si>
  <si>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</si>
  <si>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</si>
  <si>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</si>
  <si>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</si>
  <si>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</si>
  <si>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</si>
  <si>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</si>
  <si>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</si>
  <si>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</si>
  <si>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</si>
  <si>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</si>
  <si>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</si>
  <si>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</si>
  <si>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</si>
  <si>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</si>
  <si>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</si>
  <si>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</si>
  <si>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</si>
  <si>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</si>
  <si>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</si>
  <si>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</si>
  <si>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</si>
  <si>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</si>
  <si>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</si>
  <si>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</si>
  <si>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</si>
  <si>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</si>
  <si>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</si>
  <si>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</si>
  <si>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</si>
  <si>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</si>
  <si>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</si>
  <si>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</si>
  <si>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</si>
  <si>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</si>
  <si>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</si>
  <si>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</si>
  <si>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</si>
  <si>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</si>
  <si>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</si>
  <si>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</si>
  <si>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</si>
  <si>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</si>
  <si>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</si>
  <si>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</si>
  <si>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</si>
  <si>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</si>
  <si>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</si>
  <si>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</si>
  <si>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</si>
  <si>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</si>
  <si>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</si>
  <si>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</si>
  <si>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</si>
  <si>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</si>
  <si>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</si>
  <si>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</si>
  <si>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</si>
  <si>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</si>
  <si>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</si>
  <si>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</si>
  <si>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</si>
  <si>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</si>
  <si>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</si>
  <si>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</si>
  <si>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</si>
  <si>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</si>
  <si>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</si>
  <si>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</si>
  <si>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</si>
  <si>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</si>
  <si>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</si>
  <si>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</si>
  <si>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</si>
  <si>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</si>
  <si>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</si>
  <si>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</si>
  <si>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</si>
  <si>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</si>
  <si>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</si>
  <si>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</si>
  <si>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</si>
  <si>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</si>
  <si>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</si>
  <si>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</si>
  <si>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</si>
  <si>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</si>
  <si>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</si>
  <si>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</si>
  <si>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</si>
  <si>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</si>
  <si>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</si>
  <si>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</si>
  <si>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</si>
  <si>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</si>
  <si>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</si>
  <si>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</si>
  <si>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</si>
  <si>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</si>
  <si>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</si>
  <si>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</si>
  <si>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</si>
  <si>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</si>
  <si>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</si>
  <si>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</si>
  <si>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</si>
  <si>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</si>
  <si>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</si>
  <si>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</si>
  <si>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</si>
  <si>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</si>
  <si>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</si>
  <si>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</si>
  <si>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</si>
  <si>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</si>
  <si>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</si>
  <si>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</si>
  <si>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</si>
  <si>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</si>
  <si>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</si>
  <si>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</si>
  <si>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</si>
  <si>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</si>
  <si>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</si>
  <si>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</si>
  <si>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</si>
  <si>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</si>
  <si>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</si>
  <si>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</si>
  <si>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</si>
  <si>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</si>
  <si>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</si>
  <si>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</si>
  <si>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</si>
  <si>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</si>
  <si>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</si>
  <si>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</si>
  <si>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</si>
  <si>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</si>
  <si>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</si>
  <si>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</si>
  <si>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</si>
  <si>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</si>
  <si>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</si>
  <si>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</si>
  <si>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</si>
  <si>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</si>
  <si>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</si>
  <si>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</si>
  <si>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</si>
  <si>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</si>
  <si>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</si>
  <si>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</si>
  <si>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</si>
  <si>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</si>
  <si>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</si>
  <si>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</si>
  <si>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</si>
  <si>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</si>
  <si>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</si>
  <si>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</si>
  <si>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</si>
  <si>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</si>
  <si>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</si>
  <si>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</si>
  <si>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</si>
  <si>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</si>
  <si>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</si>
  <si>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</si>
  <si>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</si>
  <si>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</si>
  <si>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</si>
  <si>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</si>
  <si>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</si>
  <si>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</si>
  <si>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</si>
  <si>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</si>
  <si>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</si>
  <si>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</si>
  <si>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</si>
  <si>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</si>
  <si>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</si>
  <si>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</si>
  <si>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</si>
  <si>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</si>
  <si>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</si>
  <si>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</si>
  <si>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</si>
  <si>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</si>
  <si>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</si>
  <si>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</si>
  <si>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</si>
  <si>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</si>
  <si>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</si>
  <si>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</si>
  <si>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</si>
  <si>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</si>
  <si>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</si>
  <si>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</si>
  <si>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</si>
  <si>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</si>
  <si>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</si>
  <si>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</si>
  <si>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</si>
  <si>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</si>
  <si>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</si>
  <si>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</si>
  <si>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</si>
  <si>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</si>
  <si>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</si>
  <si>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</si>
  <si>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</si>
  <si>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</si>
  <si>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</si>
  <si>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</si>
  <si>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</si>
  <si>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</si>
  <si>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</si>
  <si>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</si>
  <si>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</si>
  <si>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</si>
  <si>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</si>
  <si>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</si>
  <si>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</si>
  <si>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</si>
  <si>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</si>
  <si>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</si>
  <si>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</si>
  <si>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</si>
  <si>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</si>
  <si>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</si>
  <si>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</si>
  <si>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</si>
  <si>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</si>
  <si>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</si>
  <si>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</si>
  <si>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</si>
  <si>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</si>
  <si>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</si>
  <si>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</si>
  <si>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</si>
  <si>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</si>
  <si>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</si>
  <si>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</si>
  <si>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</si>
  <si>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</si>
  <si>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</si>
  <si>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</si>
  <si>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</si>
  <si>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</si>
  <si>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</si>
  <si>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</si>
  <si>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</si>
  <si>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</si>
  <si>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</si>
  <si>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</si>
  <si>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</si>
  <si>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</si>
  <si>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</si>
  <si>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</si>
  <si>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</si>
  <si>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</si>
  <si>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</si>
  <si>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</si>
  <si>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</si>
  <si>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</si>
  <si>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</si>
  <si>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</si>
  <si>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</si>
  <si>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</si>
  <si>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</si>
  <si>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</si>
  <si>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</si>
  <si>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</si>
  <si>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</si>
  <si>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</si>
  <si>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</si>
  <si>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</si>
  <si>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</si>
  <si>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</si>
  <si>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</si>
  <si>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</si>
  <si>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</si>
  <si>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</si>
  <si>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</si>
  <si>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</si>
  <si>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</si>
  <si>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</si>
  <si>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</si>
  <si>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</si>
  <si>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</si>
  <si>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</si>
  <si>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</si>
  <si>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</si>
  <si>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</si>
  <si>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</si>
  <si>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</si>
  <si>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</si>
  <si>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</si>
  <si>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</si>
  <si>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</si>
  <si>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</si>
  <si>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</si>
  <si>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</si>
  <si>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</si>
  <si>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</si>
  <si>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</si>
  <si>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</si>
  <si>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</si>
  <si>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</si>
  <si>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</si>
  <si>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</si>
  <si>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</si>
  <si>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</si>
  <si>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</si>
  <si>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</si>
  <si>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</si>
  <si>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</si>
  <si>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</si>
  <si>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</si>
  <si>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</si>
  <si>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</si>
  <si>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</si>
  <si>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</si>
  <si>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</si>
  <si>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</si>
  <si>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</si>
  <si>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</si>
  <si>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</si>
  <si>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</si>
  <si>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</si>
  <si>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</si>
  <si>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</si>
  <si>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</si>
  <si>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</si>
  <si>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</si>
  <si>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</si>
  <si>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</si>
  <si>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</si>
  <si>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</si>
  <si>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</si>
  <si>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</si>
  <si>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</si>
  <si>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</si>
  <si>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</si>
  <si>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</si>
  <si>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</si>
  <si>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</si>
  <si>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</si>
  <si>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</si>
  <si>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</si>
  <si>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</si>
  <si>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</si>
  <si>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</si>
  <si>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</si>
  <si>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</si>
  <si>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</si>
  <si>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</si>
  <si>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</si>
  <si>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</si>
  <si>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</si>
  <si>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</si>
  <si>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</si>
  <si>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</si>
  <si>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</si>
  <si>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</si>
  <si>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</si>
  <si>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</si>
  <si>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</si>
  <si>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</si>
  <si>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</si>
  <si>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</si>
  <si>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</si>
  <si>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</si>
  <si>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</si>
  <si>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</si>
  <si>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</si>
  <si>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</si>
  <si>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</si>
  <si>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</si>
  <si>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</si>
  <si>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</si>
  <si>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</si>
  <si>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</si>
  <si>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</si>
  <si>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</si>
  <si>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</si>
  <si>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</si>
  <si>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</si>
  <si>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</si>
  <si>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</si>
  <si>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</si>
  <si>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</si>
  <si>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</si>
  <si>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</si>
  <si>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</si>
  <si>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</si>
  <si>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</si>
  <si>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</si>
  <si>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</si>
  <si>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</si>
  <si>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</si>
  <si>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</si>
  <si>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</si>
  <si>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</si>
  <si>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</si>
  <si>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</si>
  <si>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</si>
  <si>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</si>
  <si>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</si>
  <si>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</si>
  <si>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</si>
  <si>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</si>
  <si>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</si>
  <si>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</si>
  <si>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</si>
  <si>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</si>
  <si>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</si>
  <si>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</si>
  <si>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</si>
  <si>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</si>
  <si>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</si>
  <si>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</si>
  <si>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</si>
  <si>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</si>
  <si>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</si>
  <si>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</si>
  <si>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</si>
  <si>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</si>
  <si>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</si>
  <si>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</si>
  <si>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</si>
  <si>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</si>
  <si>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</si>
  <si>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</si>
  <si>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</si>
  <si>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</si>
  <si>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</si>
  <si>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</si>
  <si>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</si>
  <si>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</si>
  <si>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</si>
  <si>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</si>
  <si>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</si>
  <si>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</si>
  <si>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</si>
  <si>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</si>
  <si>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</si>
  <si>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</si>
  <si>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</si>
  <si>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</si>
  <si>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</si>
  <si>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</si>
  <si>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</si>
  <si>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</si>
  <si>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</si>
  <si>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</si>
  <si>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</si>
  <si>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</si>
  <si>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</si>
  <si>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</si>
  <si>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</si>
  <si>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</si>
  <si>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</si>
  <si>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</si>
  <si>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</si>
  <si>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</si>
  <si>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</si>
  <si>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</si>
  <si>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</si>
  <si>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</si>
  <si>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</si>
  <si>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</si>
  <si>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</si>
  <si>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</si>
  <si>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</si>
  <si>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</si>
  <si>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</si>
  <si>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</si>
  <si>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</si>
  <si>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</si>
  <si>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</si>
  <si>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</si>
  <si>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</si>
  <si>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</si>
  <si>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</si>
  <si>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</si>
  <si>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</si>
  <si>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</si>
  <si>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</si>
  <si>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</si>
  <si>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</si>
  <si>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</si>
  <si>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</si>
  <si>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</si>
  <si>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</si>
  <si>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</si>
  <si>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</si>
  <si>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</si>
  <si>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</si>
  <si>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</si>
  <si>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</si>
  <si>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</si>
  <si>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</si>
  <si>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</si>
  <si>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</si>
  <si>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</si>
  <si>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</si>
  <si>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</si>
  <si>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</si>
  <si>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</si>
  <si>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</si>
  <si>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</si>
  <si>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</si>
  <si>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</si>
  <si>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</si>
  <si>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</si>
  <si>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</si>
  <si>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</si>
  <si>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</si>
  <si>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</si>
  <si>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</si>
  <si>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</si>
  <si>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</si>
  <si>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</si>
  <si>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</si>
  <si>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</si>
  <si>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</si>
  <si>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</si>
  <si>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</si>
  <si>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</si>
  <si>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</si>
  <si>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</si>
  <si>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</si>
  <si>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</si>
  <si>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</si>
  <si>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</si>
  <si>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</si>
  <si>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</si>
  <si>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</si>
  <si>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</si>
  <si>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</si>
  <si>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</si>
  <si>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</si>
  <si>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</si>
  <si>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</si>
  <si>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</si>
  <si>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</si>
  <si>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</si>
  <si>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</si>
  <si>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</si>
  <si>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</si>
  <si>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</si>
  <si>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</si>
  <si>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</si>
  <si>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</si>
  <si>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</si>
  <si>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</si>
  <si>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</si>
  <si>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</si>
  <si>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</si>
  <si>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</si>
  <si>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</si>
  <si>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</si>
  <si>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</si>
  <si>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</si>
  <si>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</si>
  <si>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</si>
  <si>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</si>
  <si>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</si>
  <si>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</si>
  <si>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</si>
  <si>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</si>
  <si>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</si>
  <si>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</si>
  <si>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</si>
  <si>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</si>
  <si>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</si>
  <si>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</si>
  <si>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</si>
  <si>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</si>
  <si>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</si>
  <si>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</si>
  <si>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</si>
  <si>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</si>
  <si>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</si>
  <si>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</si>
  <si>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</si>
  <si>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</si>
  <si>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</si>
  <si>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</si>
  <si>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</si>
  <si>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</si>
  <si>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</si>
  <si>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</si>
  <si>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</si>
  <si>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</si>
  <si>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</si>
  <si>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</si>
  <si>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</si>
  <si>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</si>
  <si>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</si>
  <si>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</si>
  <si>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</si>
  <si>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</si>
  <si>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</si>
  <si>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</si>
  <si>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</si>
  <si>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</si>
  <si>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</si>
  <si>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</si>
  <si>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</si>
  <si>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</si>
  <si>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</si>
  <si>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</si>
  <si>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</si>
  <si>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</si>
  <si>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</si>
  <si>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</si>
  <si>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</si>
  <si>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</si>
  <si>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</si>
  <si>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</si>
  <si>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</si>
  <si>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</si>
  <si>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</si>
  <si>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</si>
  <si>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</si>
  <si>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</si>
  <si>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</si>
  <si>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</si>
  <si>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</si>
  <si>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</si>
  <si>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</si>
  <si>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</si>
  <si>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</si>
  <si>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</si>
  <si>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</si>
  <si>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</si>
  <si>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</si>
  <si>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</si>
  <si>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</si>
  <si>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</si>
  <si>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</si>
  <si>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</si>
  <si>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</si>
  <si>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</si>
  <si>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</si>
  <si>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</si>
  <si>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</si>
  <si>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</si>
  <si>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</si>
  <si>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</si>
  <si>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</si>
  <si>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</si>
  <si>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</si>
  <si>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</si>
  <si>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</si>
  <si>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</si>
  <si>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</si>
  <si>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</si>
  <si>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</si>
  <si>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</si>
  <si>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</si>
  <si>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</si>
  <si>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</si>
  <si>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</si>
  <si>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</si>
  <si>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</si>
  <si>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</si>
  <si>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</si>
  <si>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</si>
  <si>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</si>
  <si>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</si>
  <si>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</si>
  <si>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</si>
  <si>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</si>
  <si>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</si>
  <si>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</si>
  <si>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</si>
  <si>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</si>
  <si>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</si>
  <si>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</si>
  <si>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</si>
  <si>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</si>
  <si>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</si>
  <si>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</si>
  <si>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</si>
  <si>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</si>
  <si>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</si>
  <si>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</si>
  <si>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</si>
  <si>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</si>
  <si>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</si>
  <si>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</si>
  <si>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</si>
  <si>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</si>
  <si>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</si>
  <si>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</si>
  <si>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</si>
  <si>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</si>
  <si>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</si>
  <si>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</si>
  <si>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</si>
  <si>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</si>
  <si>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</si>
  <si>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</si>
  <si>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</si>
  <si>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</si>
  <si>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</si>
  <si>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</si>
  <si>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</si>
  <si>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</si>
  <si>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</si>
  <si>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</si>
  <si>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</si>
  <si>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</si>
  <si>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</si>
  <si>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</si>
  <si>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</si>
  <si>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</si>
  <si>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</si>
  <si>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</si>
  <si>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</si>
  <si>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</si>
  <si>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</si>
  <si>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</si>
  <si>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</si>
  <si>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</si>
  <si>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</si>
  <si>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</si>
  <si>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</si>
  <si>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</si>
  <si>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</si>
  <si>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</si>
  <si>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</si>
  <si>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</si>
  <si>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</si>
  <si>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</si>
  <si>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</si>
  <si>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</si>
  <si>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</si>
  <si>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</si>
  <si>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</si>
  <si>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</si>
  <si>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</si>
  <si>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</si>
  <si>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</si>
  <si>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</si>
  <si>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</si>
  <si>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</si>
  <si>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</si>
  <si>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</si>
  <si>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</si>
  <si>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</si>
  <si>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</si>
  <si>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</si>
  <si>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</si>
  <si>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</si>
  <si>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</si>
  <si>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</si>
  <si>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</si>
  <si>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</si>
  <si>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</si>
  <si>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</si>
  <si>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</si>
  <si>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</si>
  <si>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</si>
  <si>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</si>
  <si>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</si>
  <si>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</si>
  <si>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</si>
  <si>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</si>
  <si>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</si>
  <si>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</si>
  <si>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</si>
  <si>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</si>
  <si>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</si>
  <si>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</si>
  <si>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</si>
  <si>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</si>
  <si>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</si>
  <si>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</si>
  <si>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</si>
  <si>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</si>
  <si>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</si>
  <si>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</si>
  <si>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</si>
  <si>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</si>
  <si>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</si>
  <si>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</si>
  <si>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</si>
  <si>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</si>
  <si>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</si>
  <si>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</si>
  <si>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</si>
  <si>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</si>
  <si>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</si>
  <si>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</si>
  <si>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</si>
  <si>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</si>
  <si>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</si>
  <si>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</si>
  <si>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</si>
  <si>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</si>
  <si>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</si>
  <si>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</si>
  <si>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</si>
  <si>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</si>
  <si>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</si>
  <si>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</si>
  <si>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</si>
  <si>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</si>
  <si>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</si>
  <si>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</si>
  <si>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</si>
  <si>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</si>
  <si>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</si>
  <si>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</si>
  <si>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</si>
  <si>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</si>
  <si>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</si>
  <si>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</si>
  <si>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</si>
  <si>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</si>
  <si>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</si>
  <si>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</si>
  <si>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</si>
  <si>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</si>
  <si>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</si>
  <si>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</si>
  <si>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</si>
  <si>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</si>
  <si>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</si>
  <si>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</si>
  <si>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</si>
  <si>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</si>
  <si>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</si>
  <si>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</si>
  <si>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</si>
  <si>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</si>
  <si>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</si>
  <si>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</si>
  <si>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</si>
  <si>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</si>
  <si>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</si>
  <si>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</si>
  <si>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</si>
  <si>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</si>
  <si>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</si>
  <si>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</si>
  <si>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</si>
  <si>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</si>
  <si>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</si>
  <si>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</si>
  <si>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</si>
  <si>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</si>
  <si>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</si>
  <si>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</si>
  <si>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</si>
  <si>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</si>
  <si>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</si>
  <si>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</si>
  <si>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</si>
  <si>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</si>
  <si>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</si>
  <si>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</si>
  <si>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</si>
  <si>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</si>
  <si>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</si>
  <si>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</si>
  <si>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</si>
  <si>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</si>
  <si>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</si>
  <si>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</si>
  <si>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</si>
  <si>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</si>
  <si>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</si>
  <si>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</si>
  <si>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</si>
  <si>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</si>
  <si>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</si>
  <si>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</si>
  <si>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</si>
  <si>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</si>
  <si>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</si>
  <si>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</si>
  <si>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</si>
  <si>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</si>
  <si>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</si>
  <si>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</si>
  <si>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</si>
  <si>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</si>
  <si>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</si>
  <si>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</si>
  <si>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</si>
  <si>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</si>
  <si>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</si>
  <si>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</si>
  <si>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</si>
  <si>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</si>
  <si>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</si>
  <si>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</si>
  <si>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</si>
  <si>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</si>
  <si>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</si>
  <si>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</si>
  <si>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</si>
  <si>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</si>
  <si>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</si>
  <si>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</si>
  <si>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</si>
  <si>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</si>
  <si>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</si>
  <si>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</si>
  <si>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</si>
  <si>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</si>
  <si>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</si>
  <si>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</si>
  <si>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</si>
  <si>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</si>
  <si>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</si>
  <si>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</si>
  <si>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</si>
  <si>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</si>
  <si>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</si>
  <si>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</si>
  <si>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</si>
  <si>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</si>
  <si>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</si>
  <si>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</si>
  <si>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</si>
  <si>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</si>
  <si>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</si>
  <si>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</si>
  <si>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</si>
  <si>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</si>
  <si>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</si>
  <si>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</si>
  <si>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</si>
  <si>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</si>
  <si>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</si>
  <si>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</si>
  <si>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</si>
  <si>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</si>
  <si>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</si>
  <si>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</si>
  <si>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</si>
  <si>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</si>
  <si>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</si>
  <si>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</si>
  <si>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</si>
  <si>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</si>
  <si>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</si>
  <si>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</si>
  <si>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</si>
  <si>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</si>
  <si>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</si>
  <si>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</si>
  <si>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</si>
  <si>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</si>
  <si>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</si>
  <si>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</si>
  <si>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</si>
  <si>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</si>
  <si>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</si>
  <si>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</si>
  <si>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</si>
  <si>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</si>
  <si>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</si>
  <si>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</si>
  <si>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</si>
  <si>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</si>
  <si>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</si>
  <si>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</si>
  <si>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</si>
  <si>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</si>
  <si>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</si>
  <si>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</si>
  <si>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</si>
  <si>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</si>
  <si>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</si>
  <si>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</si>
  <si>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</si>
  <si>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</si>
  <si>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</si>
  <si>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</si>
  <si>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</si>
  <si>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</si>
  <si>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</si>
  <si>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</si>
  <si>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</si>
  <si>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</si>
  <si>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</si>
  <si>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</si>
  <si>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</si>
  <si>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</si>
  <si>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</si>
  <si>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</si>
  <si>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</si>
  <si>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</si>
  <si>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</si>
  <si>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</si>
  <si>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</si>
  <si>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</si>
  <si>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</si>
  <si>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</si>
  <si>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</si>
  <si>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</si>
  <si>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</si>
  <si>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</si>
  <si>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</si>
  <si>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</si>
  <si>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</si>
  <si>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</si>
  <si>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</si>
  <si>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</si>
  <si>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</si>
  <si>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</si>
  <si>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</si>
  <si>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</si>
  <si>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</si>
  <si>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</si>
  <si>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</si>
  <si>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</si>
  <si>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</si>
  <si>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</si>
  <si>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</si>
  <si>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</si>
  <si>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</si>
  <si>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</si>
  <si>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</si>
  <si>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</si>
  <si>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</si>
  <si>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</si>
  <si>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</si>
  <si>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</si>
  <si>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</si>
  <si>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</si>
  <si>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</si>
  <si>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</si>
  <si>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</si>
  <si>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</si>
  <si>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</si>
  <si>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</si>
  <si>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</si>
  <si>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</si>
  <si>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</si>
  <si>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</si>
  <si>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</si>
  <si>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</si>
  <si>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</si>
  <si>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</si>
  <si>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</si>
  <si>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</si>
  <si>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</si>
  <si>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</si>
  <si>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</si>
  <si>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</si>
  <si>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</si>
  <si>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</si>
  <si>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</si>
  <si>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</si>
  <si>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</si>
  <si>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</si>
  <si>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</si>
  <si>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</si>
  <si>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</si>
  <si>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</si>
  <si>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</si>
  <si>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</si>
  <si>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</si>
  <si>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</si>
  <si>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</si>
  <si>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</si>
  <si>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</si>
  <si>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</si>
  <si>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</si>
  <si>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</si>
  <si>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</si>
  <si>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</si>
  <si>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</si>
  <si>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</si>
  <si>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</si>
  <si>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</si>
  <si>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</si>
  <si>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</si>
  <si>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</si>
  <si>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</si>
  <si>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</si>
  <si>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</si>
  <si>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</si>
  <si>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</si>
  <si>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</si>
  <si>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</si>
  <si>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</si>
  <si>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</si>
  <si>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</si>
  <si>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</si>
  <si>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</si>
  <si>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</si>
  <si>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</si>
  <si>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</si>
  <si>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</si>
  <si>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</si>
  <si>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</si>
  <si>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</si>
  <si>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</si>
  <si>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</si>
  <si>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</si>
  <si>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</si>
  <si>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</si>
  <si>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</si>
  <si>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</si>
  <si>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</si>
  <si>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</si>
  <si>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</si>
  <si>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</si>
  <si>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</si>
  <si>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</si>
  <si>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</si>
  <si>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</si>
  <si>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</si>
  <si>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</si>
  <si>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</si>
  <si>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</si>
  <si>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</si>
  <si>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</si>
  <si>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</si>
  <si>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</si>
  <si>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</si>
  <si>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</si>
  <si>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</si>
  <si>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</si>
  <si>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</si>
  <si>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</si>
  <si>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</si>
  <si>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</si>
  <si>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</si>
  <si>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</si>
  <si>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</si>
  <si>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</si>
  <si>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</si>
  <si>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</si>
  <si>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</si>
  <si>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</si>
  <si>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</si>
  <si>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</si>
  <si>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</si>
  <si>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</si>
  <si>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</si>
  <si>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</si>
  <si>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</si>
  <si>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</si>
  <si>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</si>
  <si>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</si>
  <si>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</si>
  <si>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</si>
  <si>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</si>
  <si>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</si>
  <si>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</si>
  <si>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</si>
  <si>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</si>
  <si>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</si>
  <si>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</si>
  <si>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</si>
  <si>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</si>
  <si>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</si>
  <si>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</si>
  <si>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</si>
  <si>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</si>
  <si>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</si>
  <si>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</si>
  <si>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</si>
  <si>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</si>
  <si>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</si>
  <si>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</si>
  <si>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</si>
  <si>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</si>
  <si>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</si>
  <si>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</si>
  <si>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</si>
  <si>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</si>
  <si>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</si>
  <si>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</si>
  <si>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</si>
  <si>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</si>
  <si>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</si>
  <si>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</si>
  <si>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</si>
  <si>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</si>
  <si>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</si>
  <si>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</si>
  <si>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</si>
  <si>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</si>
  <si>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</si>
  <si>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</si>
  <si>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</si>
  <si>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</si>
  <si>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</si>
  <si>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</si>
  <si>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</si>
  <si>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</si>
  <si>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</si>
  <si>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</si>
  <si>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</si>
  <si>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</si>
  <si>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</si>
  <si>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</si>
  <si>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</si>
  <si>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</si>
  <si>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</si>
  <si>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</si>
  <si>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</si>
  <si>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</si>
  <si>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</si>
  <si>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</si>
  <si>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</si>
  <si>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</si>
  <si>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</si>
  <si>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</si>
  <si>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</si>
  <si>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</si>
  <si>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</si>
  <si>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</si>
  <si>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</si>
  <si>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</si>
  <si>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</si>
  <si>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</si>
  <si>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</si>
  <si>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</si>
  <si>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</si>
  <si>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</si>
  <si>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</si>
  <si>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</si>
  <si>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</si>
  <si>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</si>
  <si>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</si>
  <si>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</si>
  <si>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</si>
  <si>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</si>
  <si>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</si>
  <si>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</si>
  <si>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</si>
  <si>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</si>
  <si>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</si>
  <si>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</si>
  <si>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</si>
  <si>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</si>
  <si>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</si>
  <si>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</si>
  <si>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</si>
  <si>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</si>
  <si>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</si>
  <si>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</si>
  <si>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</si>
  <si>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</si>
  <si>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</si>
  <si>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</si>
  <si>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</si>
  <si>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</si>
  <si>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</si>
  <si>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</si>
  <si>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</si>
  <si>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</si>
  <si>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</si>
  <si>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</si>
  <si>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</si>
  <si>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</si>
  <si>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</si>
  <si>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</si>
  <si>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</si>
  <si>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</si>
  <si>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</si>
  <si>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</si>
  <si>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</si>
  <si>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</si>
  <si>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</si>
  <si>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</si>
  <si>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</si>
  <si>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</si>
  <si>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</si>
  <si>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</si>
  <si>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</si>
  <si>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</si>
  <si>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</si>
  <si>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</si>
  <si>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</si>
  <si>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</si>
  <si>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</si>
  <si>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</si>
  <si>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</si>
  <si>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</si>
  <si>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</si>
  <si>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</si>
  <si>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</si>
  <si>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</si>
  <si>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</si>
  <si>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</si>
  <si>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</si>
  <si>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</si>
  <si>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</si>
  <si>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</si>
  <si>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</si>
  <si>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</si>
  <si>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</si>
  <si>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</si>
  <si>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</si>
  <si>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</si>
  <si>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</si>
  <si>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</si>
  <si>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</si>
  <si>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</si>
  <si>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</si>
  <si>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</si>
  <si>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</si>
  <si>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</si>
  <si>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</si>
  <si>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</si>
  <si>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</si>
  <si>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</si>
  <si>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</si>
  <si>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</si>
  <si>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</si>
  <si>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</si>
  <si>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</si>
  <si>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</si>
  <si>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</si>
  <si>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</si>
  <si>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</si>
  <si>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</si>
  <si>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</si>
  <si>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</si>
  <si>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</si>
  <si>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</si>
  <si>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</si>
  <si>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</si>
  <si>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</si>
  <si>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</si>
  <si>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</si>
  <si>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</si>
  <si>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</si>
  <si>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</si>
  <si>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</si>
  <si>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</si>
  <si>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</si>
  <si>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</si>
  <si>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</si>
  <si>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</si>
  <si>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</si>
  <si>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</si>
  <si>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</si>
  <si>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</si>
  <si>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</si>
  <si>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</si>
  <si>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</si>
  <si>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</si>
  <si>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</si>
  <si>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</si>
  <si>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</si>
  <si>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</si>
  <si>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</si>
  <si>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</si>
  <si>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</si>
  <si>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</si>
  <si>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</si>
  <si>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</si>
  <si>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</si>
  <si>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</si>
  <si>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</si>
  <si>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</si>
  <si>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</si>
  <si>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</si>
  <si>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</si>
  <si>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</si>
  <si>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</si>
  <si>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</si>
  <si>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</si>
  <si>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</si>
  <si>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</si>
  <si>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</si>
  <si>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</si>
  <si>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</si>
  <si>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</si>
  <si>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</si>
  <si>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</si>
  <si>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</si>
  <si>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</si>
  <si>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</si>
  <si>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</si>
  <si>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</si>
  <si>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</si>
  <si>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</si>
  <si>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</si>
  <si>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</si>
  <si>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</si>
  <si>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</si>
  <si>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</si>
  <si>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</si>
  <si>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</si>
  <si>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</si>
  <si>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</si>
  <si>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</si>
  <si>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</si>
  <si>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</si>
  <si>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</si>
  <si>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</si>
  <si>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</si>
  <si>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</si>
  <si>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</si>
  <si>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</si>
  <si>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</si>
  <si>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</si>
  <si>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</si>
  <si>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</si>
  <si>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</si>
  <si>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</si>
  <si>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</si>
  <si>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</si>
  <si>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</si>
  <si>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</si>
  <si>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</si>
  <si>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</si>
  <si>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</si>
  <si>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</si>
  <si>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</si>
  <si>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</si>
  <si>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</si>
  <si>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</si>
  <si>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</si>
  <si>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</si>
  <si>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</si>
  <si>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</si>
  <si>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</si>
  <si>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</si>
  <si>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</si>
  <si>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</si>
  <si>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</si>
  <si>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</si>
  <si>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</si>
  <si>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</si>
  <si>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</si>
  <si>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</si>
  <si>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</si>
  <si>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</si>
  <si>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</si>
  <si>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</si>
  <si>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</si>
  <si>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</si>
  <si>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</si>
  <si>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</si>
  <si>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</si>
  <si>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</si>
  <si>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</si>
  <si>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</si>
  <si>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</si>
  <si>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</si>
  <si>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</si>
  <si>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</si>
  <si>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</si>
  <si>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</si>
  <si>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</si>
  <si>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</si>
  <si>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</si>
  <si>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</si>
  <si>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</si>
  <si>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</si>
  <si>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</si>
  <si>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</si>
  <si>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</si>
  <si>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</si>
  <si>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</si>
  <si>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</si>
  <si>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</si>
  <si>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</si>
  <si>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</si>
  <si>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</si>
  <si>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</si>
  <si>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</si>
  <si>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</si>
  <si>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</si>
  <si>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</si>
  <si>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</si>
  <si>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</si>
  <si>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</si>
  <si>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</si>
  <si>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</si>
  <si>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</si>
  <si>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</si>
  <si>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</si>
  <si>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</si>
  <si>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</si>
  <si>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</si>
  <si>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</si>
  <si>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</si>
  <si>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</si>
  <si>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</si>
  <si>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</si>
  <si>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</si>
  <si>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</si>
  <si>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</si>
  <si>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</si>
  <si>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</si>
  <si>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</si>
  <si>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</si>
  <si>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</si>
  <si>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</si>
  <si>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</si>
  <si>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</si>
  <si>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</si>
  <si>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</si>
  <si>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</si>
  <si>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</si>
  <si>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</si>
  <si>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</si>
  <si>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</si>
  <si>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</si>
  <si>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</si>
  <si>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</si>
  <si>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</si>
  <si>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</si>
  <si>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</si>
  <si>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</si>
  <si>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</si>
  <si>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</si>
  <si>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</si>
  <si>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</si>
  <si>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</si>
  <si>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</si>
  <si>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</si>
  <si>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</si>
  <si>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</si>
  <si>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</si>
  <si>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</si>
  <si>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</si>
  <si>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</si>
  <si>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</si>
  <si>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</si>
  <si>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</si>
  <si>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</si>
  <si>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</si>
  <si>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</si>
  <si>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</si>
  <si>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</si>
  <si>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</si>
  <si>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</si>
  <si>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</si>
  <si>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</si>
  <si>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</si>
  <si>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</si>
  <si>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</si>
  <si>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</si>
  <si>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</si>
  <si>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</si>
  <si>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</si>
  <si>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</si>
  <si>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</si>
  <si>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</si>
  <si>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</si>
  <si>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</si>
  <si>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</si>
  <si>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</si>
  <si>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</si>
  <si>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</si>
  <si>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</si>
  <si>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</si>
  <si>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</si>
  <si>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</si>
  <si>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</si>
  <si>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</si>
  <si>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</si>
  <si>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</si>
  <si>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</si>
  <si>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</si>
  <si>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</si>
  <si>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</si>
  <si>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</si>
  <si>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</si>
  <si>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</si>
  <si>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</si>
  <si>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</si>
  <si>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</si>
  <si>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</si>
  <si>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</si>
  <si>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</si>
  <si>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</si>
  <si>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</si>
  <si>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</si>
  <si>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</si>
  <si>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</si>
  <si>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</si>
  <si>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</si>
  <si>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</si>
  <si>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</si>
  <si>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</si>
  <si>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</si>
  <si>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</si>
  <si>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</si>
  <si>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</si>
  <si>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</si>
  <si>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</si>
  <si>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</si>
  <si>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</si>
  <si>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</si>
  <si>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</si>
  <si>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</si>
  <si>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</si>
  <si>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</si>
  <si>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</si>
  <si>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</si>
  <si>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</si>
  <si>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</si>
  <si>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</si>
  <si>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</si>
  <si>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</si>
  <si>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</si>
  <si>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</si>
  <si>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</si>
  <si>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</si>
  <si>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</si>
  <si>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</si>
  <si>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</si>
  <si>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</si>
  <si>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</si>
  <si>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</si>
  <si>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</si>
  <si>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</si>
  <si>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</si>
  <si>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</si>
  <si>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</si>
  <si>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</si>
  <si>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</si>
  <si>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</si>
  <si>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</si>
  <si>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</si>
  <si>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</si>
  <si>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</si>
  <si>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</si>
  <si>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</si>
  <si>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</si>
  <si>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</si>
  <si>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</si>
  <si>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</si>
  <si>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</si>
  <si>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</si>
  <si>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</si>
  <si>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</si>
  <si>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</si>
  <si>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</si>
  <si>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</si>
  <si>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</si>
  <si>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</si>
  <si>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</si>
  <si>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</si>
  <si>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</si>
  <si>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</si>
  <si>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</si>
  <si>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</si>
  <si>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</si>
  <si>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</si>
  <si>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</si>
  <si>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</si>
  <si>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</si>
  <si>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</si>
  <si>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</si>
  <si>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</si>
  <si>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</si>
  <si>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</si>
  <si>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</si>
  <si>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</si>
  <si>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</si>
  <si>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</si>
  <si>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</si>
  <si>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</si>
  <si>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</si>
  <si>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</si>
  <si>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</si>
  <si>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</si>
  <si>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</si>
  <si>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</si>
  <si>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</si>
  <si>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</si>
  <si>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</si>
  <si>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</si>
  <si>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</si>
  <si>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</si>
  <si>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</si>
  <si>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</si>
  <si>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</si>
  <si>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</si>
  <si>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</si>
  <si>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</si>
  <si>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</si>
  <si>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</si>
  <si>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</si>
  <si>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</si>
  <si>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</si>
  <si>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</si>
  <si>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</si>
  <si>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</si>
  <si>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</si>
  <si>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</si>
  <si>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</si>
  <si>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</si>
  <si>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</si>
  <si>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</si>
  <si>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</si>
  <si>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</si>
  <si>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</si>
  <si>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</si>
  <si>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</si>
  <si>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</si>
  <si>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</si>
  <si>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</si>
  <si>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</si>
  <si>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</si>
  <si>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</si>
  <si>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</si>
  <si>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</si>
  <si>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</si>
  <si>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</si>
  <si>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</si>
  <si>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</si>
  <si>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</si>
  <si>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</si>
  <si>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</si>
  <si>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</si>
  <si>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</si>
  <si>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</si>
  <si>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</si>
  <si>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</si>
  <si>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</si>
  <si>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</si>
  <si>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</si>
  <si>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</si>
  <si>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</si>
  <si>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</si>
  <si>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</si>
  <si>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</si>
  <si>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</si>
  <si>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</si>
  <si>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</si>
  <si>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</si>
  <si>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</si>
  <si>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</si>
  <si>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</si>
  <si>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</si>
  <si>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</si>
  <si>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</si>
  <si>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</si>
  <si>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</si>
  <si>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</si>
  <si>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</si>
  <si>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</si>
  <si>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</si>
  <si>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</si>
  <si>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</si>
  <si>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</si>
  <si>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</si>
  <si>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</si>
  <si>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</si>
  <si>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</si>
  <si>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</si>
  <si>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</si>
  <si>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</si>
  <si>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</si>
  <si>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</si>
  <si>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</si>
  <si>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</si>
  <si>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</si>
  <si>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</si>
  <si>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</si>
  <si>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</si>
  <si>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</si>
  <si>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</si>
  <si>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</si>
  <si>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</si>
  <si>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</si>
  <si>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</si>
  <si>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</si>
  <si>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</si>
  <si>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</si>
  <si>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</si>
  <si>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</si>
  <si>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</si>
  <si>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</si>
  <si>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</si>
  <si>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</si>
  <si>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</si>
  <si>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</si>
  <si>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</si>
  <si>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</si>
  <si>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</si>
  <si>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</si>
  <si>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</si>
  <si>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</si>
  <si>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</si>
  <si>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</si>
  <si>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</si>
  <si>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</si>
  <si>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</si>
  <si>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</si>
  <si>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</si>
  <si>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</si>
  <si>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</si>
  <si>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</si>
  <si>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</si>
  <si>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</si>
  <si>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</si>
  <si>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</si>
  <si>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</si>
  <si>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</si>
  <si>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</si>
  <si>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</si>
  <si>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</si>
  <si>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</si>
  <si>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</si>
  <si>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</si>
  <si>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</si>
  <si>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</si>
  <si>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</si>
  <si>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</si>
  <si>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</si>
  <si>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</si>
  <si>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</si>
  <si>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</si>
  <si>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</si>
  <si>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</si>
  <si>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</si>
  <si>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</si>
  <si>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</si>
  <si>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</si>
  <si>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</si>
  <si>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</si>
  <si>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</si>
  <si>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</si>
  <si>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</si>
  <si>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</si>
  <si>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</si>
  <si>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</si>
  <si>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</si>
  <si>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</si>
  <si>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</si>
  <si>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</si>
  <si>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</si>
  <si>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</si>
  <si>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</si>
  <si>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</si>
  <si>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</si>
  <si>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</si>
  <si>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</si>
  <si>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</si>
  <si>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</si>
  <si>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</si>
  <si>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</si>
  <si>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</si>
  <si>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</si>
  <si>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</si>
  <si>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</si>
  <si>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</si>
  <si>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</si>
  <si>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</si>
  <si>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</si>
  <si>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</si>
  <si>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</si>
  <si>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</si>
  <si>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</si>
  <si>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</si>
  <si>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</si>
  <si>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</si>
  <si>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</si>
  <si>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</si>
  <si>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</si>
  <si>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</si>
  <si>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</si>
  <si>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</si>
  <si>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</si>
  <si>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</si>
  <si>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</si>
  <si>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</si>
  <si>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</si>
  <si>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</si>
  <si>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</si>
  <si>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</si>
  <si>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</si>
  <si>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</si>
  <si>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</si>
  <si>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</si>
  <si>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</si>
  <si>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</si>
  <si>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</si>
  <si>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</si>
  <si>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</si>
  <si>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</si>
  <si>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</si>
  <si>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</si>
  <si>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</si>
  <si>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</si>
  <si>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</si>
  <si>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</si>
  <si>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</si>
  <si>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</si>
  <si>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</si>
  <si>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</si>
  <si>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</si>
  <si>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</si>
  <si>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</si>
  <si>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</si>
  <si>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</si>
  <si>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</si>
  <si>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</si>
  <si>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</si>
  <si>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</si>
  <si>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</si>
  <si>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</si>
  <si>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</si>
  <si>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</si>
  <si>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</si>
  <si>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</si>
  <si>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</si>
  <si>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</si>
  <si>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</si>
  <si>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</si>
  <si>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</si>
  <si>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</si>
  <si>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</si>
  <si>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</si>
  <si>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</si>
  <si>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</si>
  <si>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</si>
  <si>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</si>
  <si>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</si>
  <si>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</si>
  <si>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</si>
  <si>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</si>
  <si>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</si>
  <si>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</si>
  <si>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</si>
  <si>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</si>
  <si>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</si>
  <si>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</si>
  <si>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</si>
  <si>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</si>
  <si>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</si>
  <si>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</si>
  <si>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</si>
  <si>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</si>
  <si>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</si>
  <si>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</si>
  <si>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</si>
  <si>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</si>
  <si>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</si>
  <si>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</si>
  <si>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</si>
  <si>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</si>
  <si>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</si>
  <si>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</si>
  <si>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</si>
  <si>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</si>
  <si>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</si>
  <si>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</si>
  <si>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</si>
  <si>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</si>
  <si>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</si>
  <si>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</si>
  <si>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</si>
  <si>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</si>
  <si>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</si>
  <si>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</si>
  <si>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</si>
  <si>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</si>
  <si>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</si>
  <si>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</si>
  <si>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</si>
  <si>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</si>
  <si>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</si>
  <si>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</si>
  <si>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</si>
  <si>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</si>
  <si>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</si>
  <si>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</si>
  <si>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</si>
  <si>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</si>
  <si>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</si>
  <si>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</si>
  <si>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</si>
  <si>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</si>
  <si>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</si>
  <si>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</si>
  <si>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</si>
  <si>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</si>
  <si>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</si>
  <si>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</si>
  <si>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</si>
  <si>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</si>
  <si>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</si>
  <si>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</si>
  <si>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</si>
  <si>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</si>
  <si>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</si>
  <si>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</si>
  <si>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</si>
  <si>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</si>
  <si>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</si>
  <si>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</si>
  <si>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</si>
  <si>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</si>
  <si>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</si>
  <si>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</si>
  <si>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</si>
  <si>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</si>
  <si>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</si>
  <si>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</si>
  <si>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</si>
  <si>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</si>
  <si>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</si>
  <si>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</si>
  <si>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</si>
  <si>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</si>
  <si>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</si>
  <si>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</si>
  <si>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</si>
  <si>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</si>
  <si>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</si>
  <si>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</si>
  <si>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</si>
  <si>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</si>
  <si>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</si>
  <si>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</si>
  <si>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</si>
  <si>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</si>
  <si>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</si>
  <si>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</si>
  <si>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</si>
  <si>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</si>
  <si>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</si>
  <si>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</si>
  <si>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</si>
  <si>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</si>
  <si>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</si>
  <si>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</si>
  <si>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</si>
  <si>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</si>
  <si>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</si>
  <si>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</si>
  <si>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</si>
  <si>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</si>
  <si>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</si>
  <si>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</si>
  <si>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</si>
  <si>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</si>
  <si>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</si>
  <si>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</si>
  <si>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</si>
  <si>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</si>
  <si>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</si>
  <si>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</si>
  <si>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</si>
  <si>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</si>
  <si>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</si>
  <si>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</si>
  <si>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</si>
  <si>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</si>
  <si>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</si>
  <si>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</si>
  <si>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</si>
  <si>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</si>
  <si>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</si>
  <si>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</si>
  <si>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</si>
  <si>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</si>
  <si>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</si>
  <si>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</si>
  <si>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</si>
  <si>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</si>
  <si>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</si>
  <si>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</si>
  <si>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</si>
  <si>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</si>
  <si>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</si>
  <si>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</si>
  <si>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</si>
  <si>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</si>
  <si>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</si>
  <si>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</si>
  <si>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</si>
  <si>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</si>
  <si>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</si>
  <si>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</si>
  <si>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</si>
  <si>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</si>
  <si>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</si>
  <si>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</si>
  <si>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</si>
  <si>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</si>
  <si>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</si>
  <si>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</si>
  <si>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</si>
  <si>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</si>
  <si>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</si>
  <si>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</si>
  <si>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</si>
  <si>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</si>
  <si>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</si>
  <si>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</si>
  <si>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</si>
  <si>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</si>
  <si>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</si>
  <si>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</si>
  <si>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</si>
  <si>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</si>
  <si>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</si>
  <si>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</si>
  <si>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</si>
  <si>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</si>
  <si>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</si>
  <si>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</si>
  <si>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</si>
  <si>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</si>
  <si>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</si>
  <si>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</si>
  <si>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</si>
  <si>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</si>
  <si>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</si>
  <si>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</si>
  <si>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</si>
  <si>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</si>
  <si>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</si>
  <si>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</si>
  <si>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</si>
  <si>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</si>
  <si>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</si>
  <si>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</si>
  <si>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</si>
  <si>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</si>
  <si>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</si>
  <si>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</si>
  <si>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</si>
  <si>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</si>
  <si>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</si>
  <si>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</si>
  <si>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</si>
  <si>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</si>
  <si>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</si>
  <si>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</si>
  <si>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</si>
  <si>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</si>
  <si>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</si>
  <si>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</si>
  <si>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</si>
  <si>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</si>
  <si>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</si>
  <si>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</si>
  <si>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</si>
  <si>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</si>
  <si>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</si>
  <si>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</si>
  <si>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</si>
  <si>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</si>
  <si>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</si>
  <si>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</si>
  <si>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</si>
  <si>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</si>
  <si>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</si>
  <si>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</si>
  <si>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</si>
  <si>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</si>
  <si>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</si>
  <si>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</si>
  <si>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</si>
  <si>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</si>
  <si>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</si>
  <si>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</si>
  <si>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</si>
  <si>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</si>
  <si>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</si>
  <si>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</si>
  <si>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</si>
  <si>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</si>
  <si>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</si>
  <si>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</si>
  <si>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</si>
  <si>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</si>
  <si>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</si>
  <si>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</si>
  <si>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</si>
  <si>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</si>
  <si>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</si>
  <si>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</si>
  <si>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</si>
  <si>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</si>
  <si>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</si>
  <si>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</si>
  <si>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</si>
  <si>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</si>
  <si>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</si>
  <si>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</si>
  <si>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</si>
  <si>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</si>
  <si>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</si>
  <si>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</si>
  <si>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</si>
  <si>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</si>
  <si>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</si>
  <si>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</si>
  <si>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</si>
  <si>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</si>
  <si>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</si>
  <si>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</si>
  <si>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</si>
  <si>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</si>
  <si>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</si>
  <si>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</si>
  <si>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</si>
  <si>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</si>
  <si>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</si>
  <si>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</si>
  <si>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</si>
  <si>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</si>
  <si>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</si>
  <si>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</si>
  <si>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</si>
  <si>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</si>
  <si>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</si>
  <si>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</si>
  <si>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</si>
  <si>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</si>
  <si>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</si>
  <si>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</si>
  <si>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</si>
  <si>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</si>
  <si>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</si>
  <si>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</si>
  <si>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</si>
  <si>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</si>
  <si>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</si>
  <si>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</si>
  <si>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</si>
  <si>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</si>
  <si>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</si>
  <si>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</si>
  <si>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</si>
  <si>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</si>
  <si>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</si>
  <si>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</si>
  <si>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</si>
  <si>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</si>
  <si>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</si>
  <si>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</si>
  <si>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</si>
  <si>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</si>
  <si>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</si>
  <si>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</si>
  <si>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</si>
  <si>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</si>
  <si>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</si>
  <si>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</si>
  <si>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</si>
  <si>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</si>
  <si>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</si>
  <si>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</si>
  <si>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</si>
  <si>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</si>
  <si>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</si>
  <si>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</si>
  <si>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</si>
  <si>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</si>
  <si>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</si>
  <si>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</si>
  <si>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</si>
  <si>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</si>
  <si>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</si>
  <si>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</si>
  <si>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</si>
  <si>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</si>
  <si>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</si>
  <si>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</si>
  <si>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</si>
  <si>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</si>
  <si>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</si>
  <si>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</si>
  <si>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</si>
  <si>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</si>
  <si>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</si>
  <si>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</si>
  <si>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</si>
  <si>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</si>
  <si>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</si>
  <si>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</si>
  <si>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</si>
  <si>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</si>
  <si>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</si>
  <si>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</si>
  <si>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</si>
  <si>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</si>
  <si>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</si>
  <si>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</si>
  <si>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</si>
  <si>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</si>
  <si>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</si>
  <si>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</si>
  <si>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</si>
  <si>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</si>
  <si>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</si>
  <si>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</si>
  <si>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</si>
  <si>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</si>
  <si>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</si>
  <si>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</si>
  <si>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</si>
  <si>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</si>
  <si>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</si>
  <si>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</si>
  <si>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</si>
  <si>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</si>
  <si>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</si>
  <si>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</si>
  <si>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</si>
  <si>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</si>
  <si>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</si>
  <si>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</si>
  <si>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</si>
  <si>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</si>
  <si>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</si>
  <si>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</si>
  <si>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</si>
  <si>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</si>
  <si>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</si>
  <si>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</si>
  <si>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</si>
  <si>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</si>
  <si>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</si>
  <si>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</si>
  <si>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</si>
  <si>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</si>
  <si>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</si>
  <si>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</si>
  <si>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</si>
  <si>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</si>
  <si>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</si>
  <si>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</si>
  <si>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</si>
  <si>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</si>
  <si>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</si>
  <si>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</si>
  <si>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</si>
  <si>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</si>
  <si>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</si>
  <si>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</si>
  <si>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</si>
  <si>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</si>
  <si>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</si>
  <si>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</si>
  <si>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</si>
  <si>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</si>
  <si>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</si>
  <si>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</si>
  <si>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</si>
  <si>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</si>
  <si>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</si>
  <si>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</si>
  <si>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</si>
  <si>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</si>
  <si>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</si>
  <si>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</si>
  <si>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</si>
  <si>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</si>
  <si>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</si>
  <si>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</si>
  <si>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</si>
  <si>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</si>
  <si>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</si>
  <si>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</si>
  <si>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</si>
  <si>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</si>
  <si>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</si>
  <si>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</si>
  <si>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</si>
  <si>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</si>
  <si>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</si>
  <si>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</si>
  <si>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</si>
  <si>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</si>
  <si>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</si>
  <si>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</si>
  <si>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</si>
  <si>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</si>
  <si>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</si>
  <si>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</si>
  <si>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</si>
  <si>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</si>
  <si>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</si>
  <si>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</si>
  <si>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</si>
  <si>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</si>
  <si>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</si>
  <si>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</si>
  <si>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</si>
  <si>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</si>
  <si>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</si>
  <si>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</si>
  <si>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</si>
  <si>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</si>
  <si>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</si>
  <si>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</si>
  <si>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</si>
  <si>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</si>
  <si>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</si>
  <si>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</si>
  <si>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</si>
  <si>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</si>
  <si>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</si>
  <si>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</si>
  <si>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</si>
  <si>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</si>
  <si>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</si>
  <si>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</si>
  <si>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</si>
  <si>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</si>
  <si>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</si>
  <si>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</si>
  <si>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</si>
  <si>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</si>
  <si>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</si>
  <si>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</si>
  <si>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</si>
  <si>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</si>
  <si>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</si>
  <si>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</si>
  <si>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</si>
  <si>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</si>
  <si>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</si>
  <si>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</si>
  <si>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</si>
  <si>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</si>
  <si>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</si>
  <si>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</si>
  <si>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</si>
  <si>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</si>
  <si>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</si>
  <si>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</si>
  <si>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</si>
  <si>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</si>
  <si>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</si>
  <si>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</si>
  <si>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</si>
  <si>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</si>
  <si>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</si>
  <si>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</si>
  <si>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</si>
  <si>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</si>
  <si>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</si>
  <si>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</si>
  <si>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</si>
  <si>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</si>
  <si>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</si>
  <si>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</si>
  <si>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</si>
  <si>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</si>
  <si>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</si>
  <si>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</si>
  <si>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</si>
  <si>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</si>
  <si>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</si>
  <si>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</si>
  <si>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</si>
  <si>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</si>
  <si>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</si>
  <si>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</si>
  <si>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</si>
  <si>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</si>
  <si>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</si>
  <si>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</si>
  <si>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</si>
  <si>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</si>
  <si>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</si>
  <si>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</si>
  <si>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</si>
  <si>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</si>
  <si>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</si>
  <si>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</si>
  <si>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</si>
  <si>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</si>
  <si>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</si>
  <si>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</si>
  <si>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</si>
  <si>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</si>
  <si>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</si>
  <si>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</si>
  <si>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</si>
  <si>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</si>
  <si>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</si>
  <si>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</si>
  <si>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</si>
  <si>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</si>
  <si>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</si>
  <si>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</si>
  <si>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</si>
  <si>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</si>
  <si>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</si>
  <si>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</si>
  <si>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</si>
  <si>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</si>
  <si>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</si>
  <si>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</si>
  <si>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</si>
  <si>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</si>
  <si>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</si>
  <si>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</si>
  <si>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</si>
  <si>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</si>
  <si>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</si>
  <si>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</si>
  <si>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</si>
  <si>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</si>
  <si>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</si>
  <si>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</si>
  <si>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</si>
  <si>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</si>
  <si>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</si>
  <si>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</si>
  <si>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</si>
  <si>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</si>
  <si>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</si>
  <si>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</si>
  <si>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</si>
  <si>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</si>
  <si>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</si>
  <si>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</si>
  <si>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</si>
  <si>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</si>
  <si>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</si>
  <si>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</si>
  <si>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</si>
  <si>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</si>
  <si>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</si>
  <si>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</si>
  <si>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</si>
  <si>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</si>
  <si>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</si>
  <si>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</si>
  <si>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</si>
  <si>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</si>
  <si>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</si>
  <si>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</si>
  <si>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</si>
  <si>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</si>
  <si>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</si>
  <si>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</si>
  <si>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</si>
  <si>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</si>
  <si>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</si>
  <si>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</si>
  <si>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</si>
  <si>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</si>
  <si>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</si>
  <si>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</si>
  <si>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</si>
  <si>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</si>
  <si>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</si>
  <si>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</si>
  <si>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</si>
  <si>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</si>
  <si>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</si>
  <si>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</si>
  <si>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</si>
  <si>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</si>
  <si>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</si>
  <si>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</si>
  <si>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</si>
  <si>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</si>
  <si>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</si>
  <si>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</si>
  <si>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</si>
  <si>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</si>
  <si>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</si>
  <si>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</si>
  <si>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</si>
  <si>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</si>
  <si>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</si>
  <si>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</si>
  <si>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</si>
  <si>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</si>
  <si>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</si>
  <si>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</si>
  <si>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</si>
  <si>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</si>
  <si>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</si>
  <si>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</si>
  <si>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</si>
  <si>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</si>
  <si>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</si>
  <si>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</si>
  <si>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</si>
  <si>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</si>
  <si>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</si>
  <si>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</si>
  <si>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</si>
  <si>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</si>
  <si>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</si>
  <si>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</si>
  <si>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</si>
  <si>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</si>
  <si>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</si>
  <si>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</si>
  <si>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</si>
  <si>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</si>
  <si>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</si>
  <si>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</si>
  <si>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</si>
  <si>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</si>
  <si>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</si>
  <si>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</si>
  <si>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</si>
  <si>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</si>
  <si>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</si>
  <si>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</si>
  <si>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</si>
  <si>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</si>
  <si>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</si>
  <si>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</si>
  <si>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</si>
  <si>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</si>
  <si>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</si>
  <si>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</si>
  <si>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</si>
  <si>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</si>
  <si>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</si>
  <si>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</si>
  <si>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</si>
  <si>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</si>
  <si>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</si>
  <si>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</si>
  <si>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</si>
  <si>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</si>
  <si>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</si>
  <si>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</si>
  <si>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</si>
  <si>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</si>
  <si>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</si>
  <si>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</si>
  <si>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</si>
  <si>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</si>
  <si>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</si>
  <si>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</si>
  <si>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</si>
  <si>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</si>
  <si>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</si>
  <si>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</si>
  <si>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</si>
  <si>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</si>
  <si>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</si>
  <si>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</si>
  <si>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</si>
  <si>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</si>
  <si>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</si>
  <si>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</si>
  <si>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</si>
  <si>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</si>
  <si>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</si>
  <si>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</si>
  <si>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</si>
  <si>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</si>
  <si>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</si>
  <si>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</si>
  <si>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</si>
  <si>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</si>
  <si>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</si>
  <si>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</si>
  <si>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</si>
  <si>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</si>
  <si>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</si>
  <si>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</si>
  <si>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</si>
  <si>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</si>
  <si>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</si>
  <si>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</si>
  <si>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</si>
  <si>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</si>
  <si>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</si>
  <si>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</si>
  <si>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</si>
  <si>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</si>
  <si>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</si>
  <si>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</si>
  <si>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</si>
  <si>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</si>
  <si>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</si>
  <si>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</si>
  <si>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</si>
  <si>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</si>
  <si>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</si>
  <si>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</si>
  <si>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</si>
  <si>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</si>
  <si>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</si>
  <si>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</si>
  <si>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</si>
  <si>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</si>
  <si>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</si>
  <si>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</si>
  <si>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</si>
  <si>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</si>
  <si>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</si>
  <si>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</si>
  <si>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</si>
  <si>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</si>
  <si>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</si>
  <si>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</si>
  <si>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</si>
  <si>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</si>
  <si>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</si>
  <si>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</si>
  <si>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</si>
  <si>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</si>
  <si>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</si>
  <si>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</si>
  <si>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</si>
  <si>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</si>
  <si>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</si>
  <si>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</si>
  <si>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</si>
  <si>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</si>
  <si>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</si>
  <si>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</si>
  <si>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</si>
  <si>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</si>
  <si>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</si>
  <si>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</si>
  <si>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</si>
  <si>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</si>
  <si>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</si>
  <si>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</si>
  <si>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</si>
  <si>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</si>
  <si>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</si>
  <si>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</si>
  <si>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</si>
  <si>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</si>
  <si>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</si>
  <si>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</si>
  <si>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</si>
  <si>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</si>
  <si>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</si>
  <si>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</si>
  <si>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</si>
  <si>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</si>
  <si>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</si>
  <si>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</si>
  <si>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</si>
  <si>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</si>
  <si>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</si>
  <si>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</si>
  <si>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</si>
  <si>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</si>
  <si>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</si>
  <si>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</si>
  <si>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</si>
  <si>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</si>
  <si>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</si>
  <si>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</si>
  <si>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</si>
  <si>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</si>
  <si>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</si>
  <si>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</si>
  <si>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</si>
  <si>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</si>
  <si>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</si>
  <si>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</si>
  <si>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</si>
  <si>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</si>
  <si>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</si>
  <si>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</si>
  <si>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</si>
  <si>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</si>
  <si>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</si>
  <si>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</si>
  <si>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</si>
  <si>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</si>
  <si>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</si>
  <si>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</si>
  <si>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</si>
  <si>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</si>
  <si>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</si>
  <si>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</si>
  <si>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</si>
  <si>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</si>
  <si>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</si>
  <si>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</si>
  <si>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</si>
  <si>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</si>
  <si>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</si>
  <si>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</si>
  <si>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</si>
  <si>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</si>
  <si>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</si>
  <si>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</si>
  <si>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</si>
  <si>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</si>
  <si>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</si>
  <si>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</si>
  <si>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</si>
  <si>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</si>
  <si>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</si>
  <si>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</si>
  <si>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</si>
  <si>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</si>
  <si>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</si>
  <si>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</si>
  <si>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</si>
  <si>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</si>
  <si>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</si>
  <si>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</si>
  <si>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</si>
  <si>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</si>
  <si>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</si>
  <si>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</si>
  <si>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</si>
  <si>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</si>
  <si>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</si>
  <si>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</si>
  <si>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</si>
  <si>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</si>
  <si>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</si>
  <si>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</si>
  <si>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</si>
  <si>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</si>
  <si>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</si>
  <si>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</si>
  <si>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</si>
  <si>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</si>
  <si>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</si>
  <si>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</si>
  <si>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</si>
  <si>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</si>
  <si>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</si>
  <si>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</si>
  <si>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</si>
  <si>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</si>
  <si>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</si>
  <si>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</si>
  <si>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</si>
  <si>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</si>
  <si>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</si>
  <si>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</si>
  <si>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</si>
  <si>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</si>
  <si>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</si>
  <si>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</si>
  <si>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</si>
  <si>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</si>
  <si>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</si>
  <si>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</si>
  <si>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</si>
  <si>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</si>
  <si>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</si>
  <si>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</si>
  <si>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</si>
  <si>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</si>
  <si>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</si>
  <si>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</si>
  <si>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</si>
  <si>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</si>
  <si>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</si>
  <si>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</si>
  <si>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</si>
  <si>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</si>
  <si>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</si>
  <si>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</si>
  <si>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</si>
  <si>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</si>
  <si>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</si>
  <si>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</si>
  <si>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</si>
  <si>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</si>
  <si>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</si>
  <si>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</si>
  <si>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</si>
  <si>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</si>
  <si>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</si>
  <si>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</si>
  <si>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</si>
  <si>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</si>
  <si>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</si>
  <si>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</si>
  <si>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</si>
  <si>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</si>
  <si>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</si>
  <si>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</si>
  <si>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</si>
  <si>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</si>
  <si>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</si>
  <si>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</si>
  <si>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</si>
  <si>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</si>
  <si>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</si>
  <si>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</si>
  <si>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</si>
  <si>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</si>
  <si>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</si>
  <si>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</si>
  <si>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</si>
  <si>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</si>
  <si>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</si>
  <si>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</si>
  <si>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</si>
  <si>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</si>
  <si>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</si>
  <si>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</si>
  <si>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</si>
  <si>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</si>
  <si>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</si>
  <si>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</si>
  <si>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</si>
  <si>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</si>
  <si>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</si>
  <si>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</si>
  <si>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</si>
  <si>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</si>
  <si>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</si>
  <si>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</si>
  <si>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</si>
  <si>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</si>
  <si>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</si>
  <si>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</si>
  <si>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</si>
  <si>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</si>
  <si>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</si>
  <si>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</si>
  <si>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</si>
  <si>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</si>
  <si>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</si>
  <si>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</si>
  <si>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</si>
  <si>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</si>
  <si>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</si>
  <si>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</si>
  <si>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</si>
  <si>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</si>
  <si>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</si>
  <si>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</si>
  <si>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</si>
  <si>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</si>
  <si>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</si>
  <si>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</si>
  <si>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</si>
  <si>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</si>
  <si>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</si>
  <si>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</si>
  <si>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</si>
  <si>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</si>
  <si>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</si>
  <si>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</si>
  <si>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</si>
  <si>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</si>
  <si>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</si>
  <si>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</si>
  <si>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</si>
  <si>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</si>
  <si>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</si>
  <si>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</si>
  <si>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</si>
  <si>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</si>
  <si>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</si>
  <si>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</si>
  <si>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</si>
  <si>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</si>
  <si>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</si>
  <si>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</si>
  <si>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</si>
  <si>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</si>
  <si>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</si>
  <si>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</si>
  <si>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</si>
  <si>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</si>
  <si>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</si>
  <si>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</si>
  <si>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</si>
  <si>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</si>
  <si>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</si>
  <si>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</si>
  <si>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</si>
  <si>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</si>
  <si>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</si>
  <si>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</si>
  <si>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</si>
  <si>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</si>
  <si>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</si>
  <si>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</si>
  <si>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</si>
  <si>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</si>
  <si>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</si>
  <si>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</si>
  <si>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</si>
  <si>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</si>
  <si>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</si>
  <si>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</si>
  <si>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</si>
  <si>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</si>
  <si>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</si>
  <si>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</si>
  <si>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</si>
  <si>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</si>
  <si>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</si>
  <si>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</si>
  <si>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</si>
  <si>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</si>
  <si>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</si>
  <si>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</si>
  <si>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</si>
  <si>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</si>
  <si>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</si>
  <si>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</si>
  <si>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</si>
  <si>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</si>
  <si>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</si>
  <si>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</si>
  <si>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</si>
  <si>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</si>
  <si>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</si>
  <si>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</si>
  <si>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</si>
  <si>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</si>
  <si>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</si>
  <si>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</si>
  <si>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</si>
  <si>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</si>
  <si>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</si>
  <si>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</si>
  <si>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</si>
  <si>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</si>
  <si>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</si>
  <si>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</si>
  <si>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</si>
  <si>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</si>
  <si>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</si>
  <si>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</si>
  <si>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</si>
  <si>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</si>
  <si>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</si>
  <si>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</si>
  <si>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</si>
  <si>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</si>
  <si>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</si>
  <si>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</si>
  <si>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</si>
  <si>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</si>
  <si>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</si>
  <si>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</si>
  <si>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</si>
  <si>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</si>
  <si>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</si>
  <si>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</si>
  <si>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</si>
  <si>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</si>
  <si>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</si>
  <si>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</si>
  <si>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</si>
  <si>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</si>
  <si>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</si>
  <si>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</si>
  <si>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</si>
  <si>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</si>
  <si>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</si>
  <si>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</si>
  <si>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</si>
  <si>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</si>
  <si>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</si>
  <si>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</si>
  <si>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</si>
  <si>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</si>
  <si>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</si>
  <si>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</si>
  <si>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</si>
  <si>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</si>
  <si>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</si>
  <si>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</si>
  <si>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</si>
  <si>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</si>
  <si>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</si>
  <si>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</si>
  <si>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</si>
  <si>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</si>
  <si>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</si>
  <si>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</si>
  <si>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</si>
  <si>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</si>
  <si>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</si>
  <si>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</si>
  <si>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</si>
  <si>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</si>
  <si>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</si>
  <si>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</si>
  <si>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</si>
  <si>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</si>
  <si>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</si>
  <si>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</si>
  <si>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</si>
  <si>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</si>
  <si>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</si>
  <si>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</si>
  <si>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</si>
  <si>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</si>
  <si>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</si>
  <si>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</si>
  <si>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</si>
  <si>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</si>
  <si>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</si>
  <si>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</si>
  <si>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</si>
  <si>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</si>
  <si>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</si>
  <si>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</si>
  <si>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</si>
  <si>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</si>
  <si>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</si>
  <si>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</si>
  <si>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</si>
  <si>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</si>
  <si>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</si>
  <si>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</si>
  <si>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</si>
  <si>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</si>
  <si>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</si>
  <si>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</si>
  <si>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</si>
  <si>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</si>
  <si>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</si>
  <si>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</si>
  <si>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</si>
  <si>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</si>
  <si>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</si>
  <si>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</si>
  <si>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</si>
  <si>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</si>
  <si>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</si>
  <si>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</si>
  <si>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</si>
  <si>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</si>
  <si>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</si>
  <si>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</si>
  <si>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</si>
  <si>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</si>
  <si>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</si>
  <si>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</si>
  <si>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</si>
  <si>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</si>
  <si>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</si>
  <si>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</si>
  <si>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</si>
  <si>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</si>
  <si>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</si>
  <si>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</si>
  <si>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</si>
  <si>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</si>
  <si>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</si>
  <si>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</si>
  <si>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</si>
  <si>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</si>
  <si>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</si>
  <si>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</si>
  <si>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</si>
  <si>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</si>
  <si>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</si>
  <si>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</si>
  <si>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</si>
  <si>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</si>
  <si>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</si>
  <si>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</si>
  <si>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</si>
  <si>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</si>
  <si>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</si>
  <si>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</si>
  <si>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</si>
  <si>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</si>
  <si>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</si>
  <si>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</si>
  <si>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</si>
  <si>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</si>
  <si>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</si>
  <si>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</si>
  <si>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</si>
  <si>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</si>
  <si>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</si>
  <si>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</si>
  <si>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</si>
  <si>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</si>
  <si>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</si>
  <si>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</si>
  <si>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</si>
  <si>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</si>
  <si>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</si>
  <si>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</si>
  <si>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</si>
  <si>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</si>
  <si>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</si>
  <si>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</si>
  <si>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</si>
  <si>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</si>
  <si>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</si>
  <si>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</si>
  <si>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</si>
  <si>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</si>
  <si>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</si>
  <si>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</si>
  <si>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</si>
  <si>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</si>
  <si>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</si>
  <si>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</si>
  <si>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</si>
  <si>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</si>
  <si>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</si>
  <si>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</si>
  <si>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</si>
  <si>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</si>
  <si>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</si>
  <si>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</si>
  <si>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</si>
  <si>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</si>
  <si>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</si>
  <si>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</si>
  <si>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</si>
  <si>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</si>
  <si>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</si>
  <si>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</si>
  <si>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</si>
  <si>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</si>
  <si>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</si>
  <si>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</si>
  <si>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</si>
  <si>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</si>
  <si>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</si>
  <si>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</si>
  <si>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</si>
  <si>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</si>
  <si>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</si>
  <si>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</si>
  <si>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</si>
  <si>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</si>
  <si>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</si>
  <si>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</si>
  <si>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</si>
  <si>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</si>
  <si>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</si>
  <si>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</si>
  <si>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</si>
  <si>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</si>
  <si>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</si>
  <si>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</si>
  <si>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</si>
  <si>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</si>
  <si>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</si>
  <si>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</si>
  <si>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</si>
  <si>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</si>
  <si>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</si>
  <si>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</si>
  <si>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</si>
  <si>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</si>
  <si>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</si>
  <si>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</si>
  <si>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</si>
  <si>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</si>
  <si>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</si>
  <si>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</si>
  <si>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</si>
  <si>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</si>
  <si>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</si>
  <si>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</si>
  <si>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</si>
  <si>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</si>
  <si>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</si>
  <si>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</si>
  <si>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</si>
  <si>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</si>
  <si>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</si>
  <si>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</si>
  <si>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</si>
  <si>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</si>
  <si>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</si>
  <si>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</si>
  <si>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</si>
  <si>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</si>
  <si>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</si>
  <si>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</si>
  <si>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</si>
  <si>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</si>
  <si>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</si>
  <si>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</si>
  <si>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</si>
  <si>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</si>
  <si>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</si>
  <si>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</si>
  <si>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</si>
  <si>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</si>
  <si>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</si>
  <si>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</si>
  <si>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</si>
  <si>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</si>
  <si>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</si>
  <si>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</si>
  <si>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</si>
  <si>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</si>
  <si>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</si>
  <si>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</si>
  <si>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</si>
  <si>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</si>
  <si>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</si>
  <si>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</si>
  <si>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</si>
  <si>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</si>
  <si>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</si>
  <si>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</si>
  <si>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</si>
  <si>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</si>
  <si>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</si>
  <si>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</si>
  <si>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</si>
  <si>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</si>
  <si>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</si>
  <si>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</si>
  <si>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</si>
  <si>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</si>
  <si>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</si>
  <si>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</si>
  <si>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</si>
  <si>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</si>
  <si>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</si>
  <si>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</si>
  <si>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</si>
  <si>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</si>
  <si>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</si>
  <si>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</si>
  <si>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</si>
  <si>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</si>
  <si>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</si>
  <si>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</si>
  <si>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</si>
  <si>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</si>
  <si>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</si>
  <si>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</si>
  <si>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</si>
  <si>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</si>
  <si>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</si>
  <si>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</si>
  <si>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</si>
  <si>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</si>
  <si>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</si>
  <si>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</si>
  <si>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</si>
  <si>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</si>
  <si>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</si>
  <si>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</si>
  <si>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</si>
  <si>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</si>
  <si>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</si>
  <si>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</si>
  <si>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</si>
  <si>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</si>
  <si>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</si>
  <si>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</si>
  <si>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</si>
  <si>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</si>
  <si>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</si>
  <si>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</si>
  <si>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</si>
  <si>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</si>
  <si>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</si>
  <si>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</si>
  <si>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</si>
  <si>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</si>
  <si>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</si>
  <si>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</si>
  <si>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</si>
  <si>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</si>
  <si>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</si>
  <si>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</si>
  <si>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</si>
  <si>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</si>
  <si>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</si>
  <si>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</si>
  <si>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</si>
  <si>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</si>
  <si>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</si>
  <si>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</si>
  <si>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</si>
  <si>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</si>
  <si>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</si>
  <si>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</si>
  <si>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</si>
  <si>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</si>
  <si>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</si>
  <si>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</si>
  <si>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</si>
  <si>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</si>
  <si>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</si>
  <si>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</si>
  <si>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</si>
  <si>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</si>
  <si>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</si>
  <si>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</si>
  <si>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</si>
  <si>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</si>
  <si>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</si>
  <si>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</si>
  <si>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</si>
  <si>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</si>
  <si>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</si>
  <si>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</si>
  <si>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</si>
  <si>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</si>
  <si>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</si>
  <si>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</si>
  <si>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</si>
  <si>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</si>
  <si>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</si>
  <si>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</si>
  <si>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</si>
  <si>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</si>
  <si>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</si>
  <si>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</si>
  <si>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</si>
  <si>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</si>
  <si>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</si>
  <si>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</si>
  <si>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</si>
  <si>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</si>
  <si>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</si>
  <si>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</si>
  <si>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</si>
  <si>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</si>
  <si>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</si>
  <si>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</si>
  <si>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</si>
  <si>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</si>
  <si>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</si>
  <si>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</si>
  <si>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</si>
  <si>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</si>
  <si>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</si>
  <si>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</si>
  <si>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</si>
  <si>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</si>
  <si>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</si>
  <si>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</si>
  <si>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</si>
  <si>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</si>
  <si>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</si>
  <si>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</si>
  <si>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</si>
  <si>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</si>
  <si>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</si>
  <si>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</si>
  <si>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</si>
  <si>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</si>
  <si>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</si>
  <si>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</si>
  <si>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</si>
  <si>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</si>
  <si>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</si>
  <si>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</si>
  <si>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</si>
  <si>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</si>
  <si>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</si>
  <si>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</si>
  <si>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</si>
  <si>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</si>
  <si>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</si>
  <si>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</si>
  <si>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</si>
  <si>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</si>
  <si>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</si>
  <si>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</si>
  <si>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</si>
  <si>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</si>
  <si>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</si>
  <si>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</si>
  <si>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</si>
  <si>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</si>
  <si>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</si>
  <si>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</si>
  <si>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</si>
  <si>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</si>
  <si>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</si>
  <si>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</si>
  <si>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</si>
  <si>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</si>
  <si>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</si>
  <si>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</si>
  <si>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</si>
  <si>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</si>
  <si>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</si>
  <si>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</si>
  <si>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</si>
  <si>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</si>
  <si>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</si>
  <si>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</si>
  <si>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</si>
  <si>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</si>
  <si>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</si>
  <si>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</si>
  <si>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</si>
  <si>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</si>
  <si>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</si>
  <si>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</si>
  <si>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</si>
  <si>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</si>
  <si>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</si>
  <si>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</si>
  <si>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</si>
  <si>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</si>
  <si>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</si>
  <si>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</si>
  <si>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</si>
  <si>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</si>
  <si>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</si>
  <si>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</si>
  <si>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</si>
  <si>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</si>
  <si>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</si>
  <si>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</si>
  <si>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</si>
  <si>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</si>
  <si>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</si>
  <si>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</si>
  <si>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</si>
  <si>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</si>
  <si>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</si>
  <si>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</si>
  <si>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</si>
  <si>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</si>
  <si>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</si>
  <si>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</si>
  <si>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</si>
  <si>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</si>
  <si>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</si>
  <si>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</si>
  <si>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</si>
  <si>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</si>
  <si>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</si>
  <si>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</si>
  <si>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</si>
  <si>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</si>
  <si>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</si>
  <si>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</si>
  <si>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</si>
  <si>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</si>
  <si>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</si>
  <si>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</si>
  <si>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</si>
  <si>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</si>
  <si>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</si>
  <si>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</si>
  <si>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</si>
  <si>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</si>
  <si>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</si>
  <si>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</si>
  <si>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</si>
  <si>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</si>
  <si>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</si>
  <si>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</si>
  <si>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</si>
  <si>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</si>
  <si>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</si>
  <si>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</si>
  <si>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</si>
  <si>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</si>
  <si>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</si>
  <si>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</si>
  <si>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</si>
  <si>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</si>
  <si>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</si>
  <si>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</si>
  <si>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</si>
  <si>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</si>
  <si>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</si>
  <si>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</si>
  <si>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</si>
  <si>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</si>
  <si>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</si>
  <si>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</si>
  <si>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</si>
  <si>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</si>
  <si>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</si>
  <si>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</si>
  <si>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</si>
  <si>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</si>
  <si>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</si>
  <si>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</si>
  <si>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</si>
  <si>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</si>
  <si>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</si>
  <si>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</si>
  <si>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</si>
  <si>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</si>
  <si>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</si>
  <si>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</si>
  <si>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</si>
  <si>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</si>
  <si>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</si>
  <si>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</si>
  <si>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</si>
  <si>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</si>
  <si>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</si>
  <si>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</si>
  <si>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</si>
  <si>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</si>
  <si>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</si>
  <si>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</si>
  <si>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</si>
  <si>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</si>
  <si>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</si>
  <si>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</si>
  <si>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</si>
  <si>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</si>
  <si>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</si>
  <si>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</si>
  <si>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</si>
  <si>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</si>
  <si>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</si>
  <si>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</si>
  <si>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</si>
  <si>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</si>
  <si>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</si>
  <si>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</si>
  <si>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</si>
  <si>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</si>
  <si>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</si>
  <si>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</si>
  <si>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</si>
  <si>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</si>
  <si>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</si>
  <si>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</si>
  <si>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</si>
  <si>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</si>
  <si>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</si>
  <si>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</si>
  <si>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</si>
  <si>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</si>
  <si>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</si>
  <si>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</si>
  <si>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</si>
  <si>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</si>
  <si>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</si>
  <si>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</si>
  <si>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</si>
  <si>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</si>
  <si>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</si>
  <si>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</si>
  <si>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</si>
  <si>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</si>
  <si>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</si>
  <si>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</si>
  <si>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</si>
  <si>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</si>
  <si>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</si>
  <si>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</si>
  <si>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</si>
  <si>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</si>
  <si>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</si>
  <si>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</si>
  <si>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</si>
  <si>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</si>
  <si>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</si>
  <si>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</si>
  <si>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</si>
  <si>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</si>
  <si>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</si>
  <si>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</si>
  <si>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</si>
  <si>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</si>
  <si>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</si>
  <si>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</si>
  <si>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</si>
  <si>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</si>
  <si>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</si>
  <si>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</si>
  <si>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</si>
  <si>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</si>
  <si>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</si>
  <si>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</si>
  <si>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</si>
  <si>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</si>
  <si>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</si>
  <si>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</si>
  <si>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</si>
  <si>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</si>
  <si>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</si>
  <si>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</si>
  <si>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</si>
  <si>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</si>
  <si>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</si>
  <si>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</si>
  <si>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</si>
  <si>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</si>
  <si>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</si>
  <si>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</si>
  <si>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</si>
  <si>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</si>
  <si>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</si>
  <si>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</si>
  <si>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</si>
  <si>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</si>
  <si>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</si>
  <si>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</si>
  <si>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</si>
  <si>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</si>
  <si>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</si>
  <si>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</si>
  <si>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</si>
  <si>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</si>
  <si>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</si>
  <si>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</si>
  <si>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</si>
  <si>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</si>
  <si>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</si>
  <si>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</si>
  <si>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</si>
  <si>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</si>
  <si>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</si>
  <si>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</si>
  <si>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</si>
  <si>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</si>
  <si>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</si>
  <si>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</si>
  <si>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</si>
  <si>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</si>
  <si>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</si>
  <si>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</si>
  <si>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</si>
  <si>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</si>
  <si>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</si>
  <si>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</si>
  <si>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</si>
  <si>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</si>
  <si>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</si>
  <si>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</si>
  <si>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</si>
  <si>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</si>
  <si>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</si>
  <si>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</si>
  <si>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</si>
  <si>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</si>
  <si>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</si>
  <si>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</si>
  <si>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</si>
  <si>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</si>
  <si>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</si>
  <si>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</si>
  <si>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</si>
  <si>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</si>
  <si>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</si>
  <si>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</si>
  <si>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</si>
  <si>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</si>
  <si>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</si>
  <si>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</si>
  <si>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</si>
  <si>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</si>
  <si>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</si>
  <si>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</si>
  <si>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</si>
  <si>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</si>
  <si>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</si>
  <si>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</si>
  <si>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</si>
  <si>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</si>
  <si>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</si>
  <si>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</si>
  <si>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</si>
  <si>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</si>
  <si>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</si>
  <si>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</si>
  <si>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</si>
  <si>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</si>
  <si>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</si>
  <si>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</si>
  <si>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</si>
  <si>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</si>
  <si>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</si>
  <si>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</si>
  <si>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</si>
  <si>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</si>
  <si>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</si>
  <si>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</si>
  <si>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</si>
  <si>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</si>
  <si>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</si>
  <si>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</si>
  <si>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</si>
  <si>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</si>
  <si>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</si>
  <si>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</si>
  <si>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</si>
  <si>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</si>
  <si>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</si>
  <si>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</si>
  <si>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</si>
  <si>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</si>
  <si>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</si>
  <si>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</si>
  <si>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</si>
  <si>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</si>
  <si>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</si>
  <si>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</si>
  <si>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</si>
  <si>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</si>
  <si>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</si>
  <si>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</si>
  <si>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</si>
  <si>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</si>
  <si>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</si>
  <si>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</si>
  <si>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</si>
  <si>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</si>
  <si>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</si>
  <si>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</si>
  <si>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</si>
  <si>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</si>
  <si>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</si>
  <si>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</si>
  <si>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</si>
  <si>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</si>
  <si>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</si>
  <si>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</si>
  <si>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</si>
  <si>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</si>
  <si>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</si>
  <si>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</si>
  <si>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</si>
  <si>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</si>
  <si>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</si>
  <si>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</si>
  <si>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</si>
  <si>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</si>
  <si>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</si>
  <si>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</si>
  <si>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</si>
  <si>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</si>
  <si>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</si>
  <si>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</si>
  <si>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</si>
  <si>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</si>
  <si>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</si>
  <si>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</si>
  <si>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</si>
  <si>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</si>
  <si>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</si>
  <si>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</si>
  <si>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</si>
  <si>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</si>
  <si>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</si>
  <si>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</si>
  <si>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</si>
  <si>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</si>
  <si>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</si>
  <si>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</si>
  <si>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</si>
  <si>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</si>
  <si>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</si>
  <si>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</si>
  <si>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</si>
  <si>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</si>
  <si>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</si>
  <si>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</si>
  <si>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</si>
  <si>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</si>
  <si>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</si>
  <si>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</si>
  <si>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</si>
  <si>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</si>
  <si>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</si>
  <si>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</si>
  <si>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</si>
  <si>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</si>
  <si>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</si>
  <si>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</si>
  <si>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</si>
  <si>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</si>
  <si>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</si>
  <si>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</si>
  <si>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</si>
  <si>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</si>
  <si>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</si>
  <si>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</si>
  <si>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</si>
  <si>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</si>
  <si>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</si>
  <si>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</si>
  <si>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</si>
  <si>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</si>
  <si>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</si>
  <si>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</si>
  <si>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</si>
  <si>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</si>
  <si>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</si>
  <si>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</si>
  <si>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</si>
  <si>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</si>
  <si>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</si>
  <si>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</si>
  <si>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</si>
  <si>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</si>
  <si>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</si>
  <si>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</si>
  <si>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</si>
  <si>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</si>
  <si>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</si>
  <si>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</si>
  <si>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</si>
  <si>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</si>
  <si>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</si>
  <si>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</si>
  <si>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</si>
  <si>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</si>
  <si>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</si>
  <si>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</si>
  <si>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</si>
  <si>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</si>
  <si>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</si>
  <si>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</si>
  <si>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</si>
  <si>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</si>
  <si>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</si>
  <si>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</si>
  <si>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</si>
  <si>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</si>
  <si>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</si>
  <si>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</si>
  <si>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</si>
  <si>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</si>
  <si>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</si>
  <si>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</si>
  <si>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</si>
  <si>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</si>
  <si>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</si>
  <si>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</si>
  <si>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</si>
  <si>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</si>
  <si>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</si>
  <si>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</si>
  <si>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</si>
  <si>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</si>
  <si>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</si>
  <si>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</si>
  <si>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</si>
  <si>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</si>
  <si>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</si>
  <si>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</si>
  <si>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</si>
  <si>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</si>
  <si>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</si>
  <si>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</si>
  <si>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</si>
  <si>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</si>
  <si>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</si>
  <si>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</si>
  <si>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</si>
  <si>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</si>
  <si>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</si>
  <si>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</si>
  <si>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</si>
  <si>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</si>
  <si>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</si>
  <si>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</si>
  <si>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</si>
  <si>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</si>
  <si>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</si>
  <si>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</si>
  <si>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</si>
  <si>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</si>
  <si>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</si>
  <si>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</si>
  <si>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</si>
  <si>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</si>
  <si>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</si>
  <si>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</si>
  <si>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</si>
  <si>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</si>
  <si>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</si>
  <si>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</si>
  <si>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</si>
  <si>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</si>
  <si>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</si>
  <si>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</si>
  <si>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</si>
  <si>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</si>
  <si>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</si>
  <si>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</si>
  <si>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</si>
  <si>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</si>
  <si>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</si>
  <si>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</si>
  <si>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</si>
  <si>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</si>
  <si>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</si>
  <si>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</si>
  <si>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</si>
  <si>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</si>
  <si>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</si>
  <si>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</si>
  <si>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</si>
  <si>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</si>
  <si>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</si>
  <si>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</si>
  <si>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</si>
  <si>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</si>
  <si>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</si>
  <si>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</si>
  <si>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</si>
  <si>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</si>
  <si>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</si>
  <si>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</si>
  <si>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</si>
  <si>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</si>
  <si>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</si>
  <si>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</si>
  <si>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</si>
  <si>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</si>
  <si>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</si>
  <si>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</si>
  <si>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</si>
  <si>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</si>
  <si>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</si>
  <si>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</si>
  <si>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</si>
  <si>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</si>
  <si>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</si>
  <si>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</si>
  <si>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</si>
  <si>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</si>
  <si>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</si>
  <si>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</si>
  <si>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</si>
  <si>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</si>
  <si>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</si>
  <si>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</si>
  <si>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</si>
  <si>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</si>
  <si>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</si>
  <si>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</si>
  <si>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</si>
  <si>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</si>
  <si>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</si>
  <si>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</si>
  <si>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</si>
  <si>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</si>
  <si>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</si>
  <si>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</si>
  <si>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</si>
  <si>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</si>
  <si>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</si>
  <si>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</si>
  <si>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</si>
  <si>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</si>
  <si>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</si>
  <si>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</si>
  <si>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</si>
  <si>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</si>
  <si>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</si>
  <si>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</si>
  <si>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</si>
  <si>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</si>
  <si>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</si>
  <si>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</si>
  <si>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</si>
  <si>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</si>
  <si>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</si>
  <si>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</si>
  <si>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</si>
  <si>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</si>
  <si>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</si>
  <si>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</si>
  <si>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</si>
  <si>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</si>
  <si>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</si>
  <si>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</si>
  <si>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</si>
  <si>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</si>
  <si>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</si>
  <si>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</si>
  <si>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</si>
  <si>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</si>
  <si>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</si>
  <si>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</si>
  <si>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</si>
  <si>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</si>
  <si>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</si>
  <si>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</si>
  <si>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</si>
  <si>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</si>
  <si>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</si>
  <si>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</si>
  <si>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</si>
  <si>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</si>
  <si>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</si>
  <si>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</si>
  <si>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</si>
  <si>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</si>
  <si>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</si>
  <si>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</si>
  <si>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</si>
  <si>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</si>
  <si>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</si>
  <si>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</si>
  <si>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</si>
  <si>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</si>
  <si>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</si>
  <si>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</si>
  <si>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</si>
  <si>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</si>
  <si>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</si>
  <si>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</si>
  <si>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</si>
  <si>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</si>
  <si>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</si>
  <si>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</si>
  <si>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</si>
  <si>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</si>
  <si>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</si>
  <si>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</si>
  <si>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</si>
  <si>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</si>
  <si>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</si>
  <si>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</si>
  <si>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</si>
  <si>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</si>
  <si>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</si>
  <si>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</si>
  <si>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</si>
  <si>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</si>
  <si>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</si>
  <si>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</si>
  <si>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</si>
  <si>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</si>
  <si>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</si>
  <si>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</si>
  <si>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</si>
  <si>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</si>
  <si>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</si>
  <si>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</si>
  <si>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</si>
  <si>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</si>
  <si>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</si>
  <si>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</si>
  <si>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</si>
  <si>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</si>
  <si>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</si>
  <si>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</si>
  <si>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</si>
  <si>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</si>
  <si>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</si>
  <si>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</si>
  <si>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</si>
  <si>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</si>
  <si>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</si>
  <si>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</si>
  <si>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</si>
  <si>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</si>
  <si>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</si>
  <si>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</si>
  <si>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</si>
  <si>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</si>
  <si>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</si>
  <si>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</si>
  <si>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</si>
  <si>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</si>
  <si>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</si>
  <si>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</si>
  <si>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</si>
  <si>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</si>
  <si>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</si>
  <si>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</si>
  <si>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</si>
  <si>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</si>
  <si>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</si>
  <si>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</si>
  <si>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</si>
  <si>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</si>
  <si>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</si>
  <si>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</si>
  <si>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</si>
  <si>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</si>
  <si>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</si>
  <si>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</si>
  <si>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</si>
  <si>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</si>
  <si>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</si>
  <si>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</si>
  <si>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</si>
  <si>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</si>
  <si>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</si>
  <si>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</si>
  <si>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</si>
  <si>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</si>
  <si>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</si>
  <si>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</si>
  <si>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</si>
  <si>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</si>
  <si>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</si>
  <si>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</si>
  <si>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</si>
  <si>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</si>
  <si>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</si>
  <si>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</si>
  <si>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</si>
  <si>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</si>
  <si>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</si>
  <si>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</si>
  <si>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</si>
  <si>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</si>
  <si>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</si>
  <si>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</si>
  <si>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</si>
  <si>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</si>
  <si>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</si>
  <si>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</si>
  <si>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</si>
  <si>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</si>
  <si>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</si>
  <si>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</si>
  <si>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</si>
  <si>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</si>
  <si>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</si>
  <si>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</si>
  <si>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</si>
  <si>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</si>
  <si>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</si>
  <si>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</si>
  <si>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</si>
  <si>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</si>
  <si>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</si>
  <si>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</si>
  <si>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</si>
  <si>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</si>
  <si>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</si>
  <si>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</si>
  <si>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</si>
  <si>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</si>
  <si>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</si>
  <si>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</si>
  <si>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</si>
  <si>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</si>
  <si>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</si>
  <si>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</si>
  <si>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</si>
  <si>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</si>
  <si>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</si>
  <si>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</si>
  <si>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</si>
  <si>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</si>
  <si>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</si>
  <si>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</si>
  <si>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</si>
  <si>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</si>
  <si>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</si>
  <si>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</si>
  <si>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</si>
  <si>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</si>
  <si>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</si>
  <si>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</si>
  <si>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</si>
  <si>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</si>
  <si>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</si>
  <si>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</si>
  <si>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</si>
  <si>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</si>
  <si>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</si>
  <si>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</si>
  <si>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</si>
  <si>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</si>
  <si>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</si>
  <si>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</si>
  <si>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</si>
  <si>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</si>
  <si>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</si>
  <si>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</si>
  <si>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</si>
  <si>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</si>
  <si>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</si>
  <si>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</si>
  <si>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</si>
  <si>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</si>
  <si>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</si>
  <si>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</si>
  <si>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</si>
  <si>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</si>
  <si>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</si>
  <si>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</si>
  <si>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</si>
  <si>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</si>
  <si>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</si>
  <si>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</si>
  <si>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</si>
  <si>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</si>
  <si>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</si>
  <si>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</si>
  <si>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</si>
  <si>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</si>
  <si>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</si>
  <si>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</si>
  <si>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</si>
  <si>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</si>
  <si>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</si>
  <si>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</si>
  <si>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</si>
  <si>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</si>
  <si>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</si>
  <si>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</si>
  <si>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</si>
  <si>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</si>
  <si>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</si>
  <si>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</si>
  <si>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</si>
  <si>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</si>
  <si>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</si>
  <si>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</si>
  <si>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</si>
  <si>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</si>
  <si>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</si>
  <si>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</si>
  <si>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</si>
  <si>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</si>
  <si>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</si>
  <si>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</si>
  <si>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</si>
  <si>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</si>
  <si>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</si>
  <si>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</si>
  <si>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</si>
  <si>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</si>
  <si>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</si>
  <si>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</si>
  <si>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</si>
  <si>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</si>
  <si>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</si>
  <si>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</si>
  <si>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</si>
  <si>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</si>
  <si>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</si>
  <si>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</si>
  <si>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</si>
  <si>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</si>
  <si>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</si>
  <si>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</si>
  <si>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</si>
  <si>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</si>
  <si>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</si>
  <si>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</si>
  <si>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</si>
  <si>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</si>
  <si>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</si>
  <si>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</si>
  <si>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</si>
  <si>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</si>
  <si>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</si>
  <si>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</si>
  <si>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</si>
  <si>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</si>
  <si>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</si>
  <si>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</si>
  <si>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</si>
  <si>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</si>
  <si>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</si>
  <si>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</si>
  <si>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</si>
  <si>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</si>
  <si>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</si>
  <si>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</si>
  <si>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</si>
  <si>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</si>
  <si>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</si>
  <si>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</si>
  <si>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</si>
  <si>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</si>
  <si>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</si>
  <si>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</si>
  <si>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</si>
  <si>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</si>
  <si>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</si>
  <si>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</si>
  <si>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</si>
  <si>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</si>
  <si>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</si>
  <si>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</si>
  <si>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</si>
  <si>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</si>
  <si>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</si>
  <si>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</si>
  <si>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</si>
  <si>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</si>
  <si>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</si>
  <si>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</si>
  <si>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</si>
  <si>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</si>
  <si>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</si>
  <si>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</si>
  <si>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</si>
  <si>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</si>
  <si>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</si>
  <si>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</si>
  <si>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</si>
  <si>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</si>
  <si>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</si>
  <si>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</si>
  <si>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</si>
  <si>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</si>
  <si>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</si>
  <si>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</si>
  <si>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</si>
  <si>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</si>
  <si>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</si>
  <si>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</si>
  <si>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</si>
  <si>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</si>
  <si>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</si>
  <si>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</si>
  <si>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</si>
  <si>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</si>
  <si>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</si>
  <si>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</si>
  <si>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</si>
  <si>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</si>
  <si>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</si>
  <si>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</si>
  <si>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</si>
  <si>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</si>
  <si>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</si>
  <si>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</si>
  <si>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</si>
  <si>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</si>
  <si>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</si>
  <si>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</si>
  <si>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</si>
  <si>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</si>
  <si>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</si>
  <si>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</si>
  <si>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</si>
  <si>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</si>
  <si>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</si>
  <si>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</si>
  <si>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</si>
  <si>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</si>
  <si>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</si>
  <si>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</si>
  <si>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</si>
  <si>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</si>
  <si>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</si>
  <si>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</si>
  <si>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</si>
  <si>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</si>
  <si>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</si>
  <si>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</si>
  <si>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</si>
  <si>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</si>
  <si>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</si>
  <si>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</si>
  <si>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</si>
  <si>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</si>
  <si>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</si>
  <si>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</si>
  <si>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</si>
  <si>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</si>
  <si>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</si>
  <si>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</si>
  <si>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</si>
  <si>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</si>
  <si>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</si>
  <si>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</si>
  <si>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</si>
  <si>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</si>
  <si>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</si>
  <si>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</si>
  <si>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</si>
  <si>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</si>
  <si>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</si>
  <si>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</si>
  <si>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</si>
  <si>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</si>
  <si>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</si>
  <si>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</si>
  <si>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</si>
  <si>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</si>
  <si>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</si>
  <si>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</si>
  <si>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</si>
  <si>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</si>
  <si>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</si>
  <si>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</si>
  <si>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</si>
  <si>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</si>
  <si>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</si>
  <si>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</si>
  <si>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</si>
  <si>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</si>
  <si>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</si>
  <si>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</si>
  <si>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</si>
  <si>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</si>
  <si>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</si>
  <si>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</si>
  <si>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</si>
  <si>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</si>
  <si>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</si>
  <si>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</si>
  <si>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</si>
  <si>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</si>
  <si>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</si>
  <si>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</si>
  <si>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</si>
  <si>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</si>
  <si>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</si>
  <si>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</si>
  <si>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</si>
  <si>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</si>
  <si>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</si>
  <si>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</si>
  <si>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</si>
  <si>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</si>
  <si>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</si>
  <si>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</si>
  <si>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</si>
  <si>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</si>
  <si>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</si>
  <si>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</si>
  <si>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</si>
  <si>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</si>
  <si>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</si>
  <si>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</si>
  <si>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</si>
  <si>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</si>
  <si>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</si>
  <si>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</si>
  <si>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</si>
  <si>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</si>
  <si>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</si>
  <si>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</si>
  <si>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</si>
  <si>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</si>
  <si>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</si>
  <si>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</si>
  <si>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</si>
  <si>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</si>
  <si>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</si>
  <si>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</si>
  <si>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</si>
  <si>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</si>
  <si>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</si>
  <si>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</si>
  <si>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</si>
  <si>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</si>
  <si>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</si>
  <si>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</si>
  <si>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</si>
  <si>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</si>
  <si>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</si>
  <si>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</si>
  <si>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</si>
  <si>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</si>
  <si>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</si>
  <si>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</si>
  <si>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</si>
  <si>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</si>
  <si>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</si>
  <si>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</si>
  <si>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</si>
  <si>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</si>
  <si>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</si>
  <si>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</si>
  <si>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</si>
  <si>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</si>
  <si>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</si>
  <si>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</si>
  <si>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</si>
  <si>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</si>
  <si>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</si>
  <si>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</si>
  <si>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</si>
  <si>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</si>
  <si>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</si>
  <si>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</si>
  <si>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</si>
  <si>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</si>
  <si>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</si>
  <si>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</si>
  <si>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</si>
  <si>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</si>
  <si>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</si>
  <si>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</si>
  <si>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</si>
  <si>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</si>
  <si>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</si>
  <si>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</si>
  <si>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</si>
  <si>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</si>
  <si>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</si>
  <si>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</si>
  <si>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</si>
  <si>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</si>
  <si>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</si>
  <si>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</si>
  <si>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</si>
  <si>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</si>
  <si>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</si>
  <si>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</si>
  <si>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</si>
  <si>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</si>
  <si>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</si>
  <si>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</si>
  <si>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</si>
  <si>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</si>
  <si>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</si>
  <si>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</si>
  <si>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</si>
  <si>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</si>
  <si>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</si>
  <si>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</si>
  <si>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</si>
  <si>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</si>
  <si>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</si>
  <si>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</si>
  <si>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</si>
  <si>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</si>
  <si>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</si>
  <si>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</si>
  <si>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</si>
  <si>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</si>
  <si>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</si>
  <si>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</si>
  <si>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</si>
  <si>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</si>
  <si>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</si>
  <si>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</si>
  <si>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</si>
  <si>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</si>
  <si>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</si>
  <si>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</si>
  <si>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</si>
  <si>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</si>
  <si>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</si>
  <si>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</si>
  <si>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</si>
  <si>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</si>
  <si>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</si>
  <si>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</si>
  <si>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</si>
  <si>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</si>
  <si>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</si>
  <si>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</si>
  <si>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</si>
  <si>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</si>
  <si>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</si>
  <si>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</si>
  <si>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</si>
  <si>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</si>
  <si>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</si>
  <si>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</si>
  <si>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</si>
  <si>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</si>
  <si>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</si>
  <si>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</si>
  <si>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</si>
  <si>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</si>
  <si>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</si>
  <si>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</si>
  <si>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</si>
  <si>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</si>
  <si>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</si>
  <si>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</si>
  <si>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</si>
  <si>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</si>
  <si>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</si>
  <si>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</si>
  <si>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</si>
  <si>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</si>
  <si>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</si>
  <si>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</si>
  <si>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</si>
  <si>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</si>
  <si>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</si>
  <si>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</si>
  <si>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</si>
  <si>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</si>
  <si>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</si>
  <si>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</si>
  <si>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</si>
  <si>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</si>
  <si>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</si>
  <si>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</si>
  <si>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</si>
  <si>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</si>
  <si>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</si>
  <si>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</si>
  <si>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</si>
  <si>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</si>
  <si>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</si>
  <si>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</si>
  <si>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</si>
  <si>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</si>
  <si>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</si>
  <si>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</si>
  <si>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</si>
  <si>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</si>
  <si>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</si>
  <si>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</si>
  <si>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</si>
  <si>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</si>
  <si>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</si>
  <si>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</si>
  <si>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</si>
  <si>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</si>
  <si>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</si>
  <si>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</si>
  <si>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</si>
  <si>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</si>
  <si>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</si>
  <si>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</si>
  <si>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</si>
  <si>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</si>
  <si>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</si>
  <si>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</si>
  <si>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</si>
  <si>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</si>
  <si>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</si>
  <si>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</si>
  <si>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</si>
  <si>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</si>
  <si>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</si>
  <si>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</si>
  <si>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</si>
  <si>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</si>
  <si>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</si>
  <si>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</si>
  <si>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</si>
  <si>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</si>
  <si>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</si>
  <si>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</si>
  <si>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</si>
  <si>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</si>
  <si>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</si>
  <si>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</si>
  <si>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</si>
  <si>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</si>
  <si>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</si>
  <si>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</si>
  <si>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</si>
  <si>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</si>
  <si>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</si>
  <si>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</si>
  <si>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</si>
  <si>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</si>
  <si>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</si>
  <si>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</si>
  <si>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</si>
  <si>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</si>
  <si>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</si>
  <si>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</si>
  <si>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</si>
  <si>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</si>
  <si>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</si>
  <si>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</si>
  <si>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</si>
  <si>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</si>
  <si>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</si>
  <si>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</si>
  <si>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</si>
  <si>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</si>
  <si>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</si>
  <si>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</si>
  <si>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</si>
  <si>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</si>
  <si>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</si>
  <si>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</si>
  <si>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</si>
  <si>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</si>
  <si>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</si>
  <si>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</si>
  <si>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</si>
  <si>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</si>
  <si>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</si>
  <si>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</si>
  <si>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</si>
  <si>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</si>
  <si>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</si>
  <si>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</si>
  <si>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</si>
  <si>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</si>
  <si>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</si>
  <si>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</si>
  <si>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</si>
  <si>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</si>
  <si>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</si>
  <si>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</si>
  <si>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</si>
  <si>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</si>
  <si>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</si>
  <si>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</si>
  <si>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</si>
  <si>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</si>
  <si>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</si>
  <si>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</si>
  <si>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</si>
  <si>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</si>
  <si>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</si>
  <si>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</si>
  <si>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</si>
  <si>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</si>
  <si>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</si>
  <si>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</si>
  <si>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</si>
  <si>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</si>
  <si>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</si>
  <si>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</si>
  <si>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</si>
  <si>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</si>
  <si>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</si>
  <si>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</si>
  <si>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</si>
  <si>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</si>
  <si>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</si>
  <si>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</si>
  <si>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</si>
  <si>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</si>
  <si>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</si>
  <si>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</si>
  <si>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</si>
  <si>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</si>
  <si>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</si>
  <si>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</si>
  <si>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</si>
  <si>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</si>
  <si>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</si>
  <si>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</si>
  <si>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</si>
  <si>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</si>
  <si>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</si>
  <si>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</si>
  <si>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</si>
  <si>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</si>
  <si>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</si>
  <si>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</si>
  <si>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</si>
  <si>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</si>
  <si>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</si>
  <si>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</si>
  <si>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</si>
  <si>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</si>
  <si>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</si>
  <si>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</si>
  <si>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</si>
  <si>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</si>
  <si>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</si>
  <si>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</si>
  <si>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</si>
  <si>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</si>
  <si>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</si>
  <si>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</si>
  <si>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</si>
  <si>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</si>
  <si>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</si>
  <si>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</si>
  <si>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</si>
  <si>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</si>
  <si>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</si>
  <si>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</si>
  <si>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</si>
  <si>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</si>
  <si>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</si>
  <si>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</si>
  <si>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</si>
  <si>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</si>
  <si>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</si>
  <si>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</si>
  <si>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</si>
  <si>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</si>
  <si>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</si>
  <si>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</si>
  <si>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</si>
  <si>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</si>
  <si>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</si>
  <si>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</si>
  <si>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</si>
  <si>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</si>
  <si>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</si>
  <si>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</si>
  <si>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</si>
  <si>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</si>
  <si>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</si>
  <si>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</si>
  <si>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</si>
  <si>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</si>
  <si>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</si>
  <si>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</si>
  <si>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</si>
  <si>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</si>
  <si>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</si>
  <si>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</si>
  <si>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</si>
  <si>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</si>
  <si>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</si>
  <si>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</si>
  <si>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</si>
  <si>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</si>
  <si>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</si>
  <si>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</si>
  <si>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</si>
  <si>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</si>
  <si>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</si>
  <si>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</si>
  <si>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</si>
  <si>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</si>
  <si>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</si>
  <si>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</si>
  <si>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</si>
  <si>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</si>
  <si>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</si>
  <si>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</si>
  <si>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</si>
  <si>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</si>
  <si>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</si>
  <si>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</si>
  <si>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</si>
  <si>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</si>
  <si>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</si>
  <si>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</si>
  <si>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</si>
  <si>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</si>
  <si>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</si>
  <si>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</si>
  <si>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</si>
  <si>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</si>
  <si>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</si>
  <si>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</si>
  <si>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</si>
  <si>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</si>
  <si>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</si>
  <si>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</si>
  <si>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</si>
  <si>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</si>
  <si>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</si>
  <si>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</si>
  <si>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</si>
  <si>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</si>
  <si>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</si>
  <si>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</si>
  <si>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</si>
  <si>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</si>
  <si>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</si>
  <si>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</si>
  <si>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</si>
  <si>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</si>
  <si>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</si>
  <si>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</si>
  <si>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</si>
  <si>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</si>
  <si>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</si>
  <si>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</si>
  <si>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</si>
  <si>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</si>
  <si>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</si>
  <si>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</si>
  <si>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</si>
  <si>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</si>
  <si>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</si>
  <si>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</si>
  <si>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</si>
  <si>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</si>
  <si>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</si>
  <si>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</si>
  <si>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</si>
  <si>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</si>
  <si>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</si>
  <si>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</si>
  <si>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</si>
  <si>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</si>
  <si>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</si>
  <si>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</si>
  <si>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</si>
  <si>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</si>
  <si>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</si>
  <si>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</si>
  <si>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</si>
  <si>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</si>
  <si>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</si>
  <si>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</si>
  <si>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</si>
  <si>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</si>
  <si>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</si>
  <si>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</si>
  <si>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</si>
  <si>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</si>
  <si>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</si>
  <si>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</si>
  <si>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</si>
  <si>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</si>
  <si>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</si>
  <si>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</si>
  <si>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</si>
  <si>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</si>
  <si>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</si>
  <si>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</si>
  <si>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</si>
  <si>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</si>
  <si>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</si>
  <si>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</si>
  <si>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</si>
  <si>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</si>
  <si>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</si>
  <si>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</si>
  <si>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</si>
  <si>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</si>
  <si>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</si>
  <si>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</si>
  <si>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</si>
  <si>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</si>
  <si>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</si>
  <si>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</si>
  <si>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</si>
  <si>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</si>
  <si>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</si>
  <si>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</si>
  <si>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</si>
  <si>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</si>
  <si>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</si>
  <si>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</si>
  <si>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</si>
  <si>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</si>
  <si>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</si>
  <si>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</si>
  <si>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</si>
  <si>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</si>
  <si>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</si>
  <si>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</si>
  <si>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</si>
  <si>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</si>
  <si>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</si>
  <si>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</si>
  <si>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</si>
  <si>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</si>
  <si>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</si>
  <si>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</si>
  <si>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</si>
  <si>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</si>
  <si>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</si>
  <si>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</si>
  <si>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</si>
  <si>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</si>
  <si>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</si>
  <si>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</si>
  <si>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</si>
  <si>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</si>
  <si>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</si>
  <si>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</si>
  <si>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</si>
  <si>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</si>
  <si>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</si>
  <si>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</si>
  <si>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</si>
  <si>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</si>
  <si>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</si>
  <si>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</si>
  <si>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</si>
  <si>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</si>
  <si>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</si>
  <si>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</si>
  <si>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</si>
  <si>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</si>
  <si>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</si>
  <si>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</si>
  <si>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</si>
  <si>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</si>
  <si>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</si>
  <si>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</si>
  <si>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</si>
  <si>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</si>
  <si>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</si>
  <si>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</si>
  <si>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</si>
  <si>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</si>
  <si>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</si>
  <si>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</si>
  <si>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</si>
  <si>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</si>
  <si>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</si>
  <si>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</si>
  <si>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</si>
  <si>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</si>
  <si>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</si>
  <si>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</si>
  <si>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</si>
  <si>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</si>
  <si>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</si>
  <si>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</si>
  <si>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</si>
  <si>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</si>
  <si>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</si>
  <si>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</si>
  <si>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</si>
  <si>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</si>
  <si>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</si>
  <si>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</si>
  <si>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</si>
  <si>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</si>
  <si>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</si>
  <si>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</si>
  <si>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</si>
  <si>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</si>
  <si>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</si>
  <si>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</si>
  <si>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</si>
  <si>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</si>
  <si>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</si>
  <si>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</si>
  <si>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</si>
  <si>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</si>
  <si>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</si>
  <si>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</si>
  <si>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</si>
  <si>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</si>
  <si>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</si>
  <si>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</si>
  <si>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</si>
  <si>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</si>
  <si>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</si>
  <si>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</si>
  <si>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</si>
  <si>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</si>
  <si>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</si>
  <si>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</si>
  <si>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</si>
  <si>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</si>
  <si>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</si>
  <si>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</si>
  <si>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</si>
  <si>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</si>
  <si>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</si>
  <si>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</si>
  <si>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</si>
  <si>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</si>
  <si>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</si>
  <si>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</si>
  <si>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</si>
  <si>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</si>
  <si>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</si>
  <si>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</si>
  <si>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</si>
  <si>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</si>
  <si>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</si>
  <si>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</si>
  <si>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</si>
  <si>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</si>
  <si>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</si>
  <si>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</si>
  <si>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</si>
  <si>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</si>
  <si>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</si>
  <si>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</si>
  <si>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</si>
  <si>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</si>
  <si>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</si>
  <si>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</si>
  <si>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</si>
  <si>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</si>
  <si>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</si>
  <si>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</si>
  <si>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</si>
  <si>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</si>
  <si>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</si>
  <si>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</si>
  <si>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</si>
  <si>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</si>
  <si>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</si>
  <si>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</si>
  <si>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</si>
  <si>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</si>
  <si>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</si>
  <si>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</si>
  <si>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</si>
  <si>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</si>
  <si>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</si>
  <si>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</si>
  <si>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</si>
  <si>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</si>
  <si>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</si>
  <si>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</si>
  <si>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</si>
  <si>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</si>
  <si>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</si>
  <si>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</si>
  <si>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</si>
  <si>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</si>
  <si>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</si>
  <si>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</si>
  <si>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</si>
  <si>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</si>
  <si>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</si>
  <si>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</si>
  <si>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</si>
  <si>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</si>
  <si>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</si>
  <si>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</si>
  <si>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</si>
  <si>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</si>
  <si>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</si>
  <si>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</si>
  <si>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</si>
  <si>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</si>
  <si>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</si>
  <si>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</si>
  <si>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</si>
  <si>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</si>
  <si>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</si>
  <si>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</si>
  <si>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</si>
  <si>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</si>
  <si>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</si>
  <si>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</si>
  <si>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</si>
  <si>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</si>
  <si>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</si>
  <si>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</si>
  <si>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</si>
  <si>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</si>
  <si>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</si>
  <si>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</si>
  <si>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</si>
  <si>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</si>
  <si>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</si>
  <si>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</si>
  <si>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</si>
  <si>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</si>
  <si>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</si>
  <si>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</si>
  <si>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</si>
  <si>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</si>
  <si>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</si>
  <si>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</si>
  <si>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</si>
  <si>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</si>
  <si>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</si>
  <si>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</si>
  <si>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</si>
  <si>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</si>
  <si>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</si>
  <si>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</si>
  <si>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</si>
  <si>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</si>
  <si>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</si>
  <si>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</si>
  <si>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</si>
  <si>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</si>
  <si>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</si>
  <si>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</si>
  <si>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</si>
  <si>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</si>
  <si>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</si>
  <si>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</si>
  <si>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</si>
  <si>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</si>
  <si>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</si>
  <si>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</si>
  <si>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</si>
  <si>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</si>
  <si>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</si>
  <si>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</si>
  <si>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</si>
  <si>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</si>
  <si>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</si>
  <si>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</si>
  <si>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</si>
  <si>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</si>
  <si>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</si>
  <si>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</si>
  <si>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</si>
  <si>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</si>
  <si>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</si>
  <si>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</si>
  <si>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</si>
  <si>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</si>
  <si>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</si>
  <si>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</si>
  <si>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</si>
  <si>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</si>
  <si>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</si>
  <si>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</si>
  <si>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</si>
  <si>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</si>
  <si>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</si>
  <si>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</si>
  <si>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</si>
  <si>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</si>
  <si>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</si>
  <si>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</si>
  <si>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</si>
  <si>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</si>
  <si>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</si>
  <si>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</si>
  <si>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</si>
  <si>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</si>
  <si>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</si>
  <si>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</si>
  <si>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</si>
  <si>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</si>
  <si>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</si>
  <si>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</si>
  <si>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</si>
  <si>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</si>
  <si>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</si>
  <si>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</si>
  <si>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</si>
  <si>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</si>
  <si>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</si>
  <si>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</si>
  <si>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</si>
  <si>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</si>
  <si>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</si>
  <si>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</si>
  <si>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</si>
  <si>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</si>
  <si>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</si>
  <si>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</si>
  <si>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</si>
  <si>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</si>
  <si>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</si>
  <si>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</si>
  <si>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</si>
  <si>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</si>
  <si>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</si>
  <si>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</si>
  <si>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</si>
  <si>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</si>
  <si>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</si>
  <si>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</si>
  <si>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</si>
  <si>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</si>
  <si>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</si>
  <si>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</si>
  <si>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</si>
  <si>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</si>
  <si>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</si>
  <si>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</si>
  <si>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</si>
  <si>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</si>
  <si>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</si>
  <si>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</si>
  <si>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</si>
  <si>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</si>
  <si>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</si>
  <si>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</si>
  <si>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</si>
  <si>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</si>
  <si>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</si>
  <si>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</si>
  <si>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</si>
  <si>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</si>
  <si>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</si>
  <si>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</si>
  <si>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</si>
  <si>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</si>
  <si>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</si>
  <si>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</si>
  <si>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</si>
  <si>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</si>
  <si>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</si>
  <si>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</si>
  <si>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</si>
  <si>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</si>
  <si>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</si>
  <si>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</si>
  <si>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</si>
  <si>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</si>
  <si>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</si>
  <si>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</si>
  <si>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</si>
  <si>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</si>
  <si>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</si>
  <si>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</si>
  <si>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</si>
  <si>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</si>
  <si>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</si>
  <si>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</si>
  <si>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</si>
  <si>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</si>
  <si>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</si>
  <si>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</si>
  <si>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</si>
  <si>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</si>
  <si>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</si>
  <si>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</si>
  <si>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</si>
  <si>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</si>
  <si>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</si>
  <si>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</si>
  <si>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</si>
  <si>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</si>
  <si>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</si>
  <si>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</si>
  <si>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</si>
  <si>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</si>
  <si>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</si>
  <si>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</si>
  <si>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</si>
  <si>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</si>
  <si>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</si>
  <si>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</si>
  <si>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</si>
  <si>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</si>
  <si>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</si>
  <si>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</si>
  <si>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</si>
  <si>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</si>
  <si>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</si>
  <si>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</si>
  <si>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</si>
  <si>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</si>
  <si>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</si>
  <si>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</si>
  <si>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</si>
  <si>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</si>
  <si>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</si>
  <si>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</si>
  <si>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</si>
  <si>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</si>
  <si>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</si>
  <si>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</si>
  <si>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</si>
  <si>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</si>
  <si>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</si>
  <si>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</si>
  <si>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</si>
  <si>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</si>
  <si>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</si>
  <si>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</si>
  <si>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</si>
  <si>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</si>
  <si>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</si>
  <si>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</si>
  <si>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</si>
  <si>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</si>
  <si>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</si>
  <si>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</si>
  <si>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</si>
  <si>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</si>
  <si>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</si>
  <si>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</si>
  <si>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</si>
  <si>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</si>
  <si>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</si>
  <si>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</si>
  <si>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</si>
  <si>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</si>
  <si>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</si>
  <si>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</si>
  <si>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</si>
  <si>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</si>
  <si>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</si>
  <si>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</si>
  <si>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</si>
  <si>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</si>
  <si>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</si>
  <si>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</si>
  <si>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</si>
  <si>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</si>
  <si>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</si>
  <si>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</si>
  <si>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</si>
  <si>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</si>
  <si>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</si>
  <si>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</si>
  <si>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</si>
  <si>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</si>
  <si>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</si>
  <si>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</si>
  <si>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</si>
  <si>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</si>
  <si>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</si>
  <si>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</si>
  <si>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</si>
  <si>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</si>
  <si>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</si>
  <si>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</si>
  <si>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</si>
  <si>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</si>
  <si>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</si>
  <si>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</si>
  <si>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</si>
  <si>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</si>
  <si>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</si>
  <si>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</si>
  <si>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</si>
  <si>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</si>
  <si>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</si>
  <si>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</si>
  <si>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</si>
  <si>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</si>
  <si>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</si>
  <si>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</si>
  <si>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</si>
  <si>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</si>
  <si>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</si>
  <si>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</si>
  <si>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</si>
  <si>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</si>
  <si>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</si>
  <si>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</si>
  <si>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</si>
  <si>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</si>
  <si>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</si>
  <si>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</si>
  <si>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</si>
  <si>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</si>
  <si>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</si>
  <si>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</si>
  <si>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</si>
  <si>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</si>
  <si>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</si>
  <si>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</si>
  <si>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</si>
  <si>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</si>
  <si>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</si>
  <si>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</si>
  <si>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</si>
  <si>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</si>
  <si>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</si>
  <si>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</si>
  <si>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</si>
  <si>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</si>
  <si>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</si>
  <si>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</si>
  <si>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</si>
  <si>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</si>
  <si>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</si>
  <si>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</si>
  <si>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</si>
  <si>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</si>
  <si>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</si>
  <si>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</si>
  <si>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</si>
  <si>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</si>
  <si>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</si>
  <si>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</si>
  <si>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</si>
  <si>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</si>
  <si>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</si>
  <si>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</si>
  <si>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</si>
  <si>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</si>
  <si>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</si>
  <si>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</si>
  <si>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</si>
  <si>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</si>
  <si>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</si>
  <si>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</si>
  <si>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</si>
  <si>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</si>
  <si>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</si>
  <si>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</si>
  <si>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</si>
  <si>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</si>
  <si>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</si>
  <si>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</si>
  <si>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</si>
  <si>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</si>
  <si>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</si>
  <si>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</si>
  <si>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</si>
  <si>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</si>
  <si>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</si>
  <si>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</si>
  <si>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</si>
  <si>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</si>
  <si>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</si>
  <si>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</si>
  <si>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</si>
  <si>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</si>
  <si>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</si>
  <si>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</si>
  <si>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</si>
  <si>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</si>
  <si>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</si>
  <si>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</si>
  <si>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</si>
  <si>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</si>
  <si>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</si>
  <si>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</si>
  <si>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</si>
  <si>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</si>
  <si>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</si>
  <si>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</si>
  <si>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</si>
  <si>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</si>
  <si>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</si>
  <si>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</si>
  <si>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</si>
  <si>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</si>
  <si>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</si>
  <si>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</si>
  <si>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</si>
  <si>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</si>
  <si>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</si>
  <si>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</si>
  <si>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</si>
  <si>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</si>
  <si>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</si>
  <si>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</si>
  <si>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</si>
  <si>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</si>
  <si>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</si>
  <si>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</si>
  <si>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</si>
  <si>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</si>
  <si>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</si>
  <si>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</si>
  <si>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</si>
  <si>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</si>
  <si>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</si>
  <si>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</si>
  <si>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</si>
  <si>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</si>
  <si>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</si>
  <si>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</si>
  <si>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</si>
  <si>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</si>
  <si>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</si>
  <si>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</si>
  <si>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</si>
  <si>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</si>
  <si>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</si>
  <si>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</si>
  <si>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</si>
  <si>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</si>
  <si>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</si>
  <si>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</si>
  <si>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</si>
  <si>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</si>
  <si>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</si>
  <si>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</si>
  <si>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</si>
  <si>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</si>
  <si>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</si>
  <si>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</si>
  <si>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</si>
  <si>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</si>
  <si>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</si>
  <si>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</si>
  <si>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</si>
  <si>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</si>
  <si>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</si>
  <si>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</si>
  <si>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</si>
  <si>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</si>
  <si>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</si>
  <si>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</si>
  <si>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</si>
  <si>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</si>
  <si>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</si>
  <si>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</si>
  <si>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</si>
  <si>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</si>
  <si>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</si>
  <si>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</si>
  <si>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</si>
  <si>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</si>
  <si>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</si>
  <si>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</si>
  <si>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</si>
  <si>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</si>
  <si>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</si>
  <si>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</si>
  <si>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</si>
  <si>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</si>
  <si>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</si>
  <si>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</si>
  <si>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</si>
  <si>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</si>
  <si>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</si>
  <si>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</si>
  <si>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</si>
  <si>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</si>
  <si>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</si>
  <si>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</si>
  <si>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</si>
  <si>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</si>
  <si>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</si>
  <si>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</si>
  <si>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</si>
  <si>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</si>
  <si>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</si>
  <si>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</si>
  <si>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</si>
  <si>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</si>
  <si>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</si>
  <si>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</si>
  <si>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</si>
  <si>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</si>
  <si>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</si>
  <si>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</si>
  <si>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</si>
  <si>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</si>
  <si>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</si>
  <si>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</si>
  <si>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</si>
  <si>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</si>
  <si>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</si>
  <si>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</si>
  <si>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</si>
  <si>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</si>
  <si>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</si>
  <si>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</si>
  <si>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</si>
  <si>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</si>
  <si>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</si>
  <si>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</si>
  <si>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</si>
  <si>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</si>
  <si>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</si>
  <si>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</si>
  <si>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</si>
  <si>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</si>
  <si>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</si>
  <si>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</si>
  <si>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</si>
  <si>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</si>
  <si>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</si>
  <si>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</si>
  <si>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</si>
  <si>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</si>
  <si>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</si>
  <si>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</si>
  <si>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</si>
  <si>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</si>
  <si>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</si>
  <si>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</si>
  <si>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</si>
  <si>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</si>
  <si>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</si>
  <si>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</si>
  <si>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</si>
  <si>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</si>
  <si>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</si>
  <si>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</si>
  <si>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</si>
  <si>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</si>
  <si>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</si>
  <si>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</si>
  <si>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</si>
  <si>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</si>
  <si>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</si>
  <si>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</si>
  <si>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</si>
  <si>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</si>
  <si>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</si>
  <si>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</si>
  <si>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</si>
  <si>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</si>
  <si>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</si>
  <si>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</si>
  <si>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</si>
  <si>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</si>
  <si>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</si>
  <si>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</si>
  <si>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</si>
  <si>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</si>
  <si>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</si>
  <si>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</si>
  <si>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</si>
  <si>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</si>
  <si>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</si>
  <si>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</si>
  <si>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</si>
  <si>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</si>
  <si>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</si>
  <si>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</si>
  <si>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</si>
  <si>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</si>
  <si>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</si>
  <si>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</si>
  <si>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</si>
  <si>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</si>
  <si>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</si>
  <si>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</si>
  <si>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</si>
  <si>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</si>
  <si>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</si>
  <si>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</si>
  <si>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</si>
  <si>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</si>
  <si>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</si>
  <si>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</si>
  <si>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</si>
  <si>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</si>
  <si>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</si>
  <si>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</si>
  <si>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</si>
  <si>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</si>
  <si>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</si>
  <si>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</si>
  <si>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</si>
  <si>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</si>
  <si>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</si>
  <si>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</si>
  <si>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</si>
  <si>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</si>
  <si>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</si>
  <si>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</si>
  <si>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</si>
  <si>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</si>
  <si>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</si>
  <si>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</si>
  <si>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</si>
  <si>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</si>
  <si>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</si>
  <si>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</si>
  <si>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</si>
  <si>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</si>
  <si>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</si>
  <si>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</si>
  <si>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</si>
  <si>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</si>
  <si>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</si>
  <si>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</si>
  <si>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</si>
  <si>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</si>
  <si>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</si>
  <si>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</si>
  <si>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</si>
  <si>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</si>
  <si>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</si>
  <si>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</si>
  <si>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</si>
  <si>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</si>
  <si>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</si>
  <si>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</si>
  <si>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</si>
  <si>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</si>
  <si>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</si>
  <si>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</si>
  <si>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</si>
  <si>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</si>
  <si>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</si>
  <si>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</si>
  <si>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</si>
  <si>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</si>
  <si>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</si>
  <si>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</si>
  <si>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</si>
  <si>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</si>
  <si>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</si>
  <si>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</si>
  <si>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</si>
  <si>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</si>
  <si>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</si>
  <si>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</si>
  <si>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</si>
  <si>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</si>
  <si>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</si>
  <si>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</si>
  <si>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</si>
  <si>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</si>
  <si>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</si>
  <si>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</si>
  <si>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</si>
  <si>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</si>
  <si>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</si>
  <si>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</si>
  <si>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</si>
  <si>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</si>
  <si>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</si>
  <si>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</si>
  <si>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</si>
  <si>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</si>
  <si>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</si>
  <si>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</si>
  <si>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</si>
  <si>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</si>
  <si>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</si>
  <si>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</si>
  <si>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</si>
  <si>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</si>
  <si>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</si>
  <si>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</si>
  <si>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</si>
  <si>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</si>
  <si>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</si>
  <si>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</si>
  <si>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</si>
  <si>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</si>
  <si>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</si>
  <si>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</si>
  <si>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</si>
  <si>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</si>
  <si>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</si>
  <si>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</si>
  <si>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</si>
  <si>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</si>
  <si>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</si>
  <si>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</si>
  <si>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</si>
  <si>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</si>
  <si>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</si>
  <si>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</si>
  <si>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</si>
  <si>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</si>
  <si>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</si>
  <si>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</si>
  <si>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</si>
  <si>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</si>
  <si>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</si>
  <si>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</si>
  <si>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</si>
  <si>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</si>
  <si>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</si>
  <si>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</si>
  <si>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</si>
  <si>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</si>
  <si>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</si>
  <si>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</si>
  <si>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</si>
  <si>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</si>
  <si>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</si>
  <si>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</si>
  <si>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</si>
  <si>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</si>
  <si>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</si>
  <si>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</si>
  <si>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</si>
  <si>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</si>
  <si>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</si>
  <si>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</si>
  <si>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</si>
  <si>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</si>
  <si>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</si>
  <si>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</si>
  <si>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</si>
  <si>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</si>
  <si>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</si>
  <si>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</si>
  <si>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</si>
  <si>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</si>
  <si>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</si>
  <si>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</si>
  <si>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</si>
  <si>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</si>
  <si>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</si>
  <si>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</si>
  <si>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</si>
  <si>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</si>
  <si>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</si>
  <si>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</si>
  <si>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</si>
  <si>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</si>
  <si>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</si>
  <si>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</si>
  <si>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</si>
  <si>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</si>
  <si>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</si>
  <si>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</si>
  <si>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</si>
  <si>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</si>
  <si>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</si>
  <si>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</si>
  <si>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</si>
  <si>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</si>
  <si>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</si>
  <si>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</si>
  <si>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</si>
  <si>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</si>
  <si>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</si>
  <si>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</si>
  <si>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</si>
  <si>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</si>
  <si>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</si>
  <si>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</si>
  <si>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</si>
  <si>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</si>
  <si>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</si>
  <si>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</si>
  <si>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</si>
  <si>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</si>
  <si>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</si>
  <si>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</si>
  <si>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</si>
  <si>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</si>
  <si>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</si>
  <si>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</si>
  <si>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</si>
  <si>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</si>
  <si>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</si>
  <si>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</si>
  <si>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</si>
  <si>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</si>
  <si>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</si>
  <si>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</si>
  <si>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</si>
  <si>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</si>
  <si>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</si>
  <si>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</si>
  <si>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</si>
  <si>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</si>
  <si>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</si>
  <si>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</si>
  <si>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</si>
  <si>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</si>
  <si>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</si>
  <si>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</si>
  <si>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</si>
  <si>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</si>
  <si>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</si>
  <si>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</si>
  <si>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</si>
  <si>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</si>
  <si>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</si>
  <si>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</si>
  <si>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</si>
  <si>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</si>
  <si>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</si>
  <si>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</si>
  <si>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</si>
  <si>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</si>
  <si>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</si>
  <si>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</si>
  <si>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</si>
  <si>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</si>
  <si>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</si>
  <si>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</si>
  <si>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</si>
  <si>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</si>
  <si>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</si>
  <si>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</si>
  <si>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</si>
  <si>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</si>
  <si>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</si>
  <si>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</si>
  <si>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</si>
  <si>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</si>
  <si>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</si>
  <si>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</si>
  <si>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</si>
  <si>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</si>
  <si>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</si>
  <si>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</si>
  <si>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</si>
  <si>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</si>
  <si>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</si>
  <si>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</si>
  <si>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</si>
  <si>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</si>
  <si>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</si>
  <si>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</si>
  <si>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</si>
  <si>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</si>
  <si>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</si>
  <si>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</si>
  <si>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</si>
  <si>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</si>
  <si>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</si>
  <si>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</si>
  <si>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</si>
  <si>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</si>
  <si>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</si>
  <si>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</si>
  <si>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</si>
  <si>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</si>
  <si>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</si>
  <si>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</si>
  <si>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</si>
  <si>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</si>
  <si>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</si>
  <si>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</si>
  <si>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</si>
  <si>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</si>
  <si>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</si>
  <si>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</si>
  <si>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</si>
  <si>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</si>
  <si>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</si>
  <si>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</si>
  <si>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</si>
  <si>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</si>
  <si>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</si>
  <si>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</si>
  <si>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</si>
  <si>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</si>
  <si>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</si>
  <si>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</si>
  <si>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</si>
  <si>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</si>
  <si>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</si>
  <si>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</si>
  <si>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</si>
  <si>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</si>
  <si>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</si>
  <si>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</si>
  <si>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</si>
  <si>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</si>
  <si>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</si>
  <si>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</si>
  <si>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</si>
  <si>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</si>
  <si>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</si>
  <si>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</si>
  <si>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</si>
  <si>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</si>
  <si>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</si>
  <si>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</si>
  <si>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</si>
  <si>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</si>
  <si>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</si>
  <si>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</si>
  <si>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</si>
  <si>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</si>
  <si>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</si>
  <si>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</si>
  <si>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</si>
  <si>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</si>
  <si>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</si>
  <si>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</si>
  <si>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</si>
  <si>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</si>
  <si>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</si>
  <si>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</si>
  <si>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</si>
  <si>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</si>
  <si>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</si>
  <si>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</si>
  <si>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</si>
  <si>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</si>
  <si>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</si>
  <si>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</si>
  <si>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</si>
  <si>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</si>
  <si>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</si>
  <si>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</si>
  <si>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</si>
  <si>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</si>
  <si>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</si>
  <si>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</si>
  <si>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</si>
  <si>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</si>
  <si>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</si>
  <si>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</si>
  <si>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</si>
  <si>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</si>
  <si>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</si>
  <si>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</si>
  <si>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</si>
  <si>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</si>
  <si>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</si>
  <si>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</si>
  <si>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</si>
  <si>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</si>
  <si>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</si>
  <si>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</si>
  <si>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</si>
  <si>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</si>
  <si>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</si>
  <si>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</si>
  <si>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</si>
  <si>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</si>
  <si>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</si>
  <si>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</si>
  <si>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</si>
  <si>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</si>
  <si>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</si>
  <si>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</si>
  <si>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</si>
  <si>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</si>
  <si>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</si>
  <si>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</si>
  <si>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</si>
  <si>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</si>
  <si>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</si>
  <si>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</si>
  <si>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</si>
  <si>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</si>
  <si>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</si>
  <si>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</si>
  <si>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</si>
  <si>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</si>
  <si>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</si>
  <si>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</si>
  <si>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</si>
  <si>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</si>
  <si>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</si>
  <si>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</si>
  <si>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</si>
  <si>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</si>
  <si>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</si>
  <si>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</si>
  <si>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</si>
  <si>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</si>
  <si>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</si>
  <si>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</si>
  <si>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</si>
  <si>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</si>
  <si>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</si>
  <si>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</si>
  <si>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</si>
  <si>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</si>
  <si>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</si>
  <si>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</si>
  <si>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</si>
  <si>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</si>
  <si>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</si>
  <si>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</si>
  <si>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</si>
  <si>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</si>
  <si>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</si>
  <si>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</si>
  <si>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</si>
  <si>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</si>
  <si>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</si>
  <si>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</si>
  <si>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</si>
  <si>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</si>
  <si>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</si>
  <si>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</si>
  <si>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</si>
  <si>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</si>
  <si>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</si>
  <si>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</si>
  <si>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</si>
  <si>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</si>
  <si>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</si>
  <si>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</si>
  <si>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</si>
  <si>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</si>
  <si>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</si>
  <si>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</si>
  <si>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</si>
  <si>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</si>
  <si>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</si>
  <si>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</si>
  <si>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</si>
  <si>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</si>
  <si>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</si>
  <si>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</si>
  <si>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</si>
  <si>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</si>
  <si>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</si>
  <si>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</si>
  <si>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</si>
  <si>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</si>
  <si>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</si>
  <si>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</si>
  <si>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</si>
  <si>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</si>
  <si>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</si>
  <si>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</si>
  <si>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</si>
  <si>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</si>
  <si>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</si>
  <si>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</si>
  <si>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</si>
  <si>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</si>
  <si>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</si>
  <si>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</si>
  <si>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</si>
  <si>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</si>
  <si>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</si>
  <si>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</si>
  <si>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</si>
  <si>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</si>
  <si>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</si>
  <si>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</si>
  <si>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</si>
  <si>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</si>
  <si>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</si>
  <si>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</si>
  <si>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</si>
  <si>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</si>
  <si>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</si>
  <si>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</si>
  <si>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</si>
  <si>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</si>
  <si>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</si>
  <si>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</si>
  <si>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</si>
  <si>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</si>
  <si>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</si>
  <si>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</si>
  <si>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</si>
  <si>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</si>
  <si>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</si>
  <si>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</si>
  <si>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</si>
  <si>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</si>
  <si>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</si>
  <si>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</si>
  <si>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</si>
  <si>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</si>
  <si>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</si>
  <si>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</si>
  <si>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</si>
  <si>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</si>
  <si>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</si>
  <si>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</si>
  <si>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</si>
  <si>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</si>
  <si>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</si>
  <si>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</si>
  <si>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</si>
  <si>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</si>
  <si>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</si>
  <si>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</si>
  <si>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</si>
  <si>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</si>
  <si>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</si>
  <si>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</si>
  <si>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</si>
  <si>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</si>
  <si>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</si>
  <si>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</si>
  <si>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</si>
  <si>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</si>
  <si>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</si>
  <si>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</si>
  <si>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</si>
  <si>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</si>
  <si>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</si>
  <si>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</si>
  <si>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</si>
  <si>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</si>
  <si>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</si>
  <si>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</si>
  <si>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</si>
  <si>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</si>
  <si>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</si>
  <si>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</si>
  <si>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</si>
  <si>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</si>
  <si>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</si>
  <si>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</si>
  <si>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</si>
  <si>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</si>
  <si>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</si>
  <si>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</si>
  <si>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</si>
  <si>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</si>
  <si>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</si>
  <si>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</si>
  <si>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</si>
  <si>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</si>
  <si>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</si>
  <si>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</si>
  <si>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</si>
  <si>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</si>
  <si>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</si>
  <si>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</si>
  <si>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</si>
  <si>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</si>
  <si>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</si>
  <si>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</si>
  <si>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</si>
  <si>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</si>
  <si>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</si>
  <si>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</si>
  <si>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</si>
  <si>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</si>
  <si>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</si>
  <si>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</si>
  <si>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</si>
  <si>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</si>
  <si>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</si>
  <si>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</si>
  <si>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</si>
  <si>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</si>
  <si>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</si>
  <si>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</si>
  <si>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</si>
  <si>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</si>
  <si>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</si>
  <si>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</si>
  <si>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</si>
  <si>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</si>
  <si>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</si>
  <si>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</si>
  <si>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</si>
  <si>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</si>
  <si>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</si>
  <si>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</si>
  <si>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</si>
  <si>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</si>
  <si>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</si>
  <si>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</si>
  <si>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</si>
  <si>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</si>
  <si>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</si>
  <si>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</si>
  <si>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</si>
  <si>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</si>
  <si>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</si>
  <si>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</si>
  <si>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</si>
  <si>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</si>
  <si>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</si>
  <si>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</si>
  <si>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</si>
  <si>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</si>
  <si>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</si>
  <si>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</si>
  <si>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</si>
  <si>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</si>
  <si>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</si>
  <si>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</si>
  <si>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</si>
  <si>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</si>
  <si>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</si>
  <si>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</si>
  <si>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</si>
  <si>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</si>
  <si>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</si>
  <si>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</si>
  <si>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</si>
  <si>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</si>
  <si>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</si>
  <si>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</si>
  <si>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</si>
  <si>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</si>
  <si>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</si>
  <si>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</si>
  <si>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</si>
  <si>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</si>
  <si>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</si>
  <si>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</si>
  <si>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</si>
  <si>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</si>
  <si>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</si>
  <si>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</si>
  <si>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</si>
  <si>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</si>
  <si>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</si>
  <si>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</si>
  <si>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</si>
  <si>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</si>
  <si>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</si>
  <si>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</si>
  <si>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</si>
  <si>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</si>
  <si>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</si>
  <si>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</si>
  <si>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</si>
  <si>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</si>
  <si>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</si>
  <si>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</si>
  <si>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</si>
  <si>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</si>
  <si>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</si>
  <si>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</si>
  <si>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</si>
  <si>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</si>
  <si>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</si>
  <si>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</si>
  <si>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</si>
  <si>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</si>
  <si>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</si>
  <si>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</si>
  <si>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</si>
  <si>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</si>
  <si>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</si>
  <si>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</si>
  <si>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</si>
  <si>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</si>
  <si>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</si>
  <si>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</si>
  <si>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</si>
  <si>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</si>
  <si>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</si>
  <si>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</si>
  <si>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</si>
  <si>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</si>
  <si>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</si>
  <si>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</si>
  <si>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</si>
  <si>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</si>
  <si>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</si>
  <si>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</si>
  <si>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</si>
  <si>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</si>
  <si>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</si>
  <si>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</si>
  <si>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</si>
  <si>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</si>
  <si>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</si>
  <si>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</si>
  <si>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</si>
  <si>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</si>
  <si>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</si>
  <si>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</si>
  <si>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</si>
  <si>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</si>
  <si>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</si>
  <si>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</si>
  <si>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</si>
  <si>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</si>
  <si>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</si>
  <si>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</si>
  <si>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</si>
  <si>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</si>
  <si>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</si>
  <si>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</si>
  <si>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</si>
  <si>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</si>
  <si>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</si>
  <si>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</si>
  <si>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</si>
  <si>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</si>
  <si>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</si>
  <si>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</si>
  <si>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</si>
  <si>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</si>
  <si>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</si>
  <si>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</si>
  <si>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</si>
  <si>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</si>
  <si>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</si>
  <si>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</si>
  <si>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</si>
  <si>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</si>
  <si>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</si>
  <si>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</si>
  <si>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</si>
  <si>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</si>
  <si>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</si>
  <si>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</si>
  <si>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</si>
  <si>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</si>
  <si>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</si>
  <si>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</si>
  <si>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</si>
  <si>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</si>
  <si>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</si>
  <si>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</si>
  <si>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</si>
  <si>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</si>
  <si>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</si>
  <si>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</si>
  <si>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</si>
  <si>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</si>
  <si>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</si>
  <si>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</si>
  <si>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</si>
  <si>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</si>
  <si>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</si>
  <si>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</si>
  <si>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</si>
  <si>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</si>
  <si>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</si>
  <si>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</si>
  <si>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</si>
  <si>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</si>
  <si>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</si>
  <si>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</si>
  <si>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</si>
  <si>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</si>
  <si>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</si>
  <si>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</si>
  <si>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</si>
  <si>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</si>
  <si>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</si>
  <si>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</si>
  <si>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</si>
  <si>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</si>
  <si>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</si>
  <si>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</si>
  <si>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</si>
  <si>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</si>
  <si>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</si>
  <si>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</si>
  <si>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</si>
  <si>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</si>
  <si>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</si>
  <si>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</si>
  <si>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</si>
  <si>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</si>
  <si>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</si>
  <si>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</si>
  <si>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</si>
  <si>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</si>
  <si>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</si>
  <si>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</si>
  <si>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</si>
  <si>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</si>
  <si>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</si>
  <si>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</si>
  <si>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</si>
  <si>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</si>
  <si>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</si>
  <si>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</si>
  <si>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</si>
  <si>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</si>
  <si>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</si>
  <si>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</si>
  <si>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</si>
  <si>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</si>
  <si>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</si>
  <si>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</si>
  <si>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</si>
  <si>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</si>
  <si>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</si>
  <si>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</si>
  <si>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</si>
  <si>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</si>
  <si>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</si>
  <si>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</si>
  <si>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</si>
  <si>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</si>
  <si>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</si>
  <si>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</si>
  <si>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</si>
  <si>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</si>
  <si>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</si>
  <si>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</si>
  <si>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</si>
  <si>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</si>
  <si>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</si>
  <si>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</si>
  <si>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</si>
  <si>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</si>
  <si>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</si>
  <si>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</si>
  <si>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</si>
  <si>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</si>
  <si>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</si>
  <si>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</si>
  <si>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</si>
  <si>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</si>
  <si>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</si>
  <si>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</si>
  <si>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</si>
  <si>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</si>
  <si>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</si>
  <si>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</si>
  <si>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</si>
  <si>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</si>
  <si>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</si>
  <si>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</si>
  <si>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</si>
  <si>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</si>
  <si>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</si>
  <si>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</si>
  <si>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</si>
  <si>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</si>
  <si>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</si>
  <si>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</si>
  <si>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</si>
  <si>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</si>
  <si>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</si>
  <si>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</si>
  <si>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</si>
  <si>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</si>
  <si>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</si>
  <si>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</si>
  <si>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</si>
  <si>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</si>
  <si>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</si>
  <si>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</si>
  <si>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</si>
  <si>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</si>
  <si>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</si>
  <si>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</si>
  <si>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</si>
  <si>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</si>
  <si>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</si>
  <si>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</si>
  <si>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</si>
  <si>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</si>
  <si>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</si>
  <si>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</si>
  <si>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</si>
  <si>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</si>
  <si>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</si>
  <si>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</si>
  <si>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</si>
  <si>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</si>
  <si>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</si>
  <si>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</si>
  <si>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</si>
  <si>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</si>
  <si>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</si>
  <si>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</si>
  <si>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</si>
  <si>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</si>
  <si>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</si>
  <si>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</si>
  <si>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</si>
  <si>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</si>
  <si>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</si>
  <si>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</si>
  <si>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</si>
  <si>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</si>
  <si>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</si>
  <si>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</si>
  <si>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</si>
  <si>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</si>
  <si>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</si>
  <si>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</si>
  <si>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</si>
  <si>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</si>
  <si>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</si>
  <si>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</si>
  <si>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</si>
  <si>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</si>
  <si>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</si>
  <si>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</si>
  <si>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</si>
  <si>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</si>
  <si>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</si>
  <si>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</si>
  <si>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</si>
  <si>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</si>
  <si>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</si>
  <si>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</si>
  <si>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</si>
  <si>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</si>
  <si>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</si>
  <si>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</si>
  <si>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</si>
  <si>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</si>
  <si>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</si>
  <si>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</si>
  <si>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</si>
  <si>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</si>
  <si>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</si>
  <si>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</si>
  <si>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</si>
  <si>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</si>
  <si>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</si>
  <si>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</si>
  <si>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</si>
  <si>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</si>
  <si>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</si>
  <si>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</si>
  <si>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</si>
  <si>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</si>
  <si>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</si>
  <si>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</si>
  <si>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</si>
  <si>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</si>
  <si>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</si>
  <si>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</si>
  <si>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</si>
  <si>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</si>
  <si>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</si>
  <si>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</si>
  <si>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</si>
  <si>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</si>
  <si>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</si>
  <si>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</si>
  <si>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</si>
  <si>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</si>
  <si>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</si>
  <si>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</si>
  <si>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</si>
  <si>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</si>
  <si>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</si>
  <si>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</si>
  <si>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</si>
  <si>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</si>
  <si>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</si>
  <si>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</si>
  <si>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</si>
  <si>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</si>
  <si>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</si>
  <si>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</si>
  <si>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</si>
  <si>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</si>
  <si>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</si>
  <si>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</si>
  <si>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</si>
  <si>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</si>
  <si>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</si>
  <si>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</si>
  <si>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</si>
  <si>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</si>
  <si>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</si>
  <si>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</si>
  <si>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</si>
  <si>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</si>
  <si>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</si>
  <si>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</si>
  <si>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</si>
  <si>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</si>
  <si>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</si>
  <si>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</si>
  <si>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</si>
  <si>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</si>
  <si>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</si>
  <si>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</si>
  <si>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</si>
  <si>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</si>
  <si>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</si>
  <si>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</si>
  <si>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</si>
  <si>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</si>
  <si>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</si>
  <si>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</si>
  <si>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</si>
  <si>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</si>
  <si>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</si>
  <si>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</si>
  <si>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</si>
  <si>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</si>
  <si>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</si>
  <si>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</si>
  <si>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</si>
  <si>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</si>
  <si>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</si>
  <si>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</si>
  <si>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</si>
  <si>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</si>
  <si>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</si>
  <si>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</si>
  <si>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</si>
  <si>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</si>
  <si>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</si>
  <si>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</si>
  <si>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</si>
  <si>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</si>
  <si>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</si>
  <si>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</si>
  <si>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</si>
  <si>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</si>
  <si>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</si>
  <si>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</si>
  <si>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</si>
  <si>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</si>
  <si>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</si>
  <si>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</si>
  <si>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</si>
  <si>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</si>
  <si>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</si>
  <si>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</si>
  <si>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</si>
  <si>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</si>
  <si>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</si>
  <si>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</si>
  <si>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</si>
  <si>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</si>
  <si>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</si>
  <si>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</si>
  <si>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</si>
  <si>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</si>
  <si>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</si>
  <si>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</si>
  <si>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</si>
  <si>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</si>
  <si>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</si>
  <si>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</si>
  <si>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</si>
  <si>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</si>
  <si>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</si>
  <si>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</si>
  <si>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</si>
  <si>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</si>
  <si>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</si>
  <si>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</si>
  <si>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</si>
  <si>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</si>
  <si>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</si>
  <si>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</si>
  <si>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</si>
  <si>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</si>
  <si>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</si>
  <si>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</si>
  <si>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</si>
  <si>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</si>
  <si>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</si>
  <si>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</si>
  <si>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</si>
  <si>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</si>
  <si>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</si>
  <si>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</si>
  <si>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</si>
  <si>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</si>
  <si>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</si>
  <si>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</si>
  <si>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</si>
  <si>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</si>
  <si>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</si>
  <si>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</si>
  <si>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</si>
  <si>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</si>
  <si>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</si>
  <si>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</si>
  <si>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</si>
  <si>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</si>
  <si>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</si>
  <si>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</si>
  <si>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</si>
  <si>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</si>
  <si>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</si>
  <si>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</si>
  <si>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</si>
  <si>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</si>
  <si>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</si>
  <si>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</si>
  <si>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</si>
  <si>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</si>
  <si>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</si>
  <si>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</si>
  <si>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</si>
  <si>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</si>
  <si>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</si>
  <si>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</si>
  <si>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</si>
  <si>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</si>
  <si>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</si>
  <si>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</si>
  <si>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</si>
  <si>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</si>
  <si>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</si>
  <si>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</si>
  <si>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</si>
  <si>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</si>
  <si>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</si>
  <si>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</si>
  <si>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</si>
  <si>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</si>
  <si>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</si>
  <si>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</si>
  <si>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</si>
  <si>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</si>
  <si>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</si>
  <si>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</si>
  <si>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</si>
  <si>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</si>
  <si>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</si>
  <si>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</si>
  <si>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</si>
  <si>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</si>
  <si>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</si>
  <si>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</si>
  <si>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</si>
  <si>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</si>
  <si>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</si>
  <si>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</si>
  <si>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</si>
  <si>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</si>
  <si>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</si>
  <si>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</si>
  <si>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</si>
  <si>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</si>
  <si>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</si>
  <si>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</si>
  <si>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</si>
  <si>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</si>
  <si>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</si>
  <si>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</si>
  <si>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</si>
  <si>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</si>
  <si>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</si>
  <si>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</si>
  <si>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</si>
  <si>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</si>
  <si>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</si>
  <si>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</si>
  <si>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</si>
  <si>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</si>
  <si>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</si>
  <si>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</si>
  <si>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</si>
  <si>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</si>
  <si>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</si>
  <si>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</si>
  <si>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</si>
  <si>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</si>
  <si>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</si>
  <si>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</si>
  <si>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</si>
  <si>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</si>
  <si>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</si>
  <si>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</si>
  <si>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</si>
  <si>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</si>
  <si>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</si>
  <si>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</si>
  <si>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</si>
  <si>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</si>
  <si>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</si>
  <si>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</si>
  <si>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</si>
  <si>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</si>
  <si>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</si>
  <si>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</si>
  <si>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</si>
  <si>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</si>
  <si>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</si>
  <si>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</si>
  <si>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</si>
  <si>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</si>
  <si>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</si>
  <si>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</si>
  <si>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</si>
  <si>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</si>
  <si>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</si>
  <si>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</si>
  <si>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</si>
  <si>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</si>
  <si>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</si>
  <si>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</si>
  <si>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</si>
  <si>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</si>
  <si>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</si>
  <si>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</si>
  <si>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</si>
  <si>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</si>
  <si>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</si>
  <si>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</si>
  <si>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</si>
  <si>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</si>
  <si>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</si>
  <si>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</si>
  <si>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</si>
  <si>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</si>
  <si>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</si>
  <si>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</si>
  <si>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</si>
  <si>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</si>
  <si>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</si>
  <si>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</si>
  <si>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</si>
  <si>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</si>
  <si>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</si>
  <si>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</si>
  <si>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</si>
  <si>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</si>
  <si>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</si>
  <si>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</si>
  <si>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</si>
  <si>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</si>
  <si>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</si>
  <si>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</si>
  <si>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</si>
  <si>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</si>
  <si>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</si>
  <si>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</si>
  <si>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</si>
  <si>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</si>
  <si>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</si>
  <si>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</si>
  <si>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</si>
  <si>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</si>
  <si>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</si>
  <si>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</si>
  <si>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</si>
  <si>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</si>
  <si>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</si>
  <si>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</si>
  <si>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</si>
  <si>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</si>
  <si>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</si>
  <si>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</si>
  <si>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</si>
  <si>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</si>
  <si>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</si>
  <si>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</si>
  <si>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</si>
  <si>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</si>
  <si>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</si>
  <si>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</si>
  <si>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</si>
  <si>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</si>
  <si>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</si>
  <si>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</si>
  <si>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</si>
  <si>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</si>
  <si>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</si>
  <si>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</si>
  <si>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</si>
  <si>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</si>
  <si>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</si>
  <si>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</si>
  <si>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</si>
  <si>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</si>
  <si>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</si>
  <si>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</si>
  <si>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</si>
  <si>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</si>
  <si>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</si>
  <si>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</si>
  <si>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</si>
  <si>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</si>
  <si>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</si>
  <si>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</si>
  <si>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</si>
  <si>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</si>
  <si>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</si>
  <si>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</si>
  <si>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</si>
  <si>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</si>
  <si>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</si>
  <si>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</si>
  <si>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</si>
  <si>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</si>
  <si>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</si>
  <si>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</si>
  <si>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</si>
  <si>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</si>
  <si>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</si>
  <si>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</si>
  <si>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</si>
  <si>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</si>
  <si>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</si>
  <si>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</si>
  <si>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</si>
  <si>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</si>
  <si>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</si>
  <si>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</si>
  <si>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</si>
  <si>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</si>
  <si>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</si>
  <si>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</si>
  <si>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</si>
  <si>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</si>
  <si>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</si>
  <si>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</si>
  <si>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</si>
  <si>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</si>
  <si>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</si>
  <si>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</si>
  <si>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</si>
  <si>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</si>
  <si>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</si>
  <si>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</si>
  <si>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</si>
  <si>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</si>
  <si>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</si>
  <si>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</si>
  <si>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</si>
  <si>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</si>
  <si>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</si>
  <si>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</si>
  <si>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</si>
  <si>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</si>
  <si>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</si>
  <si>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</si>
  <si>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</si>
  <si>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</si>
  <si>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</si>
  <si>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</si>
  <si>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</si>
  <si>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</si>
  <si>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</si>
  <si>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</si>
  <si>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</si>
  <si>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</si>
  <si>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</si>
  <si>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</si>
  <si>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</si>
  <si>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</si>
  <si>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</si>
  <si>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</si>
  <si>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</si>
  <si>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</si>
  <si>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</si>
  <si>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</si>
  <si>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</si>
  <si>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</si>
  <si>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</si>
  <si>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</si>
  <si>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</si>
  <si>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</si>
  <si>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</si>
  <si>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</si>
  <si>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</si>
  <si>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</si>
  <si>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</si>
  <si>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</si>
  <si>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</si>
  <si>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</si>
  <si>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</si>
  <si>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</si>
  <si>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</si>
  <si>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</si>
  <si>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</si>
  <si>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</si>
  <si>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</si>
  <si>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</si>
  <si>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</si>
  <si>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</si>
  <si>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</si>
  <si>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</si>
  <si>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</si>
  <si>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</si>
  <si>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</si>
  <si>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</si>
  <si>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</si>
  <si>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</si>
  <si>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</si>
  <si>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</si>
  <si>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</si>
  <si>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</si>
  <si>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</si>
  <si>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</si>
  <si>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</si>
  <si>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</si>
  <si>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</si>
  <si>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</si>
  <si>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</si>
  <si>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</si>
  <si>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</si>
  <si>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</si>
  <si>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</si>
  <si>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</si>
  <si>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</si>
  <si>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</si>
  <si>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</si>
  <si>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</si>
  <si>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</si>
  <si>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</si>
  <si>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</si>
  <si>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</si>
  <si>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</si>
  <si>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</si>
  <si>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</si>
  <si>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</si>
  <si>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</si>
  <si>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</si>
  <si>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</si>
  <si>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</si>
  <si>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</si>
  <si>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</si>
  <si>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</si>
  <si>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</si>
  <si>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</si>
  <si>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</si>
  <si>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</si>
  <si>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</si>
  <si>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</si>
  <si>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</si>
  <si>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</si>
  <si>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</si>
  <si>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</si>
  <si>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</si>
  <si>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</si>
  <si>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</si>
  <si>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</si>
  <si>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</si>
  <si>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</si>
  <si>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</si>
  <si>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</si>
  <si>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</si>
  <si>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</si>
  <si>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</si>
  <si>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</si>
  <si>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</si>
  <si>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</si>
  <si>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</si>
  <si>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</si>
  <si>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</si>
  <si>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</si>
  <si>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</si>
  <si>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</si>
  <si>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</si>
  <si>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</si>
  <si>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</si>
  <si>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</si>
  <si>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</si>
  <si>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</si>
  <si>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</si>
  <si>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</si>
  <si>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</si>
  <si>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</si>
  <si>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</si>
  <si>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</si>
  <si>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</si>
  <si>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</si>
  <si>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</si>
  <si>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</si>
  <si>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</si>
  <si>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</si>
  <si>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</si>
  <si>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</si>
  <si>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</si>
  <si>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</si>
  <si>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</si>
  <si>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</si>
  <si>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</si>
  <si>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</si>
  <si>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</si>
  <si>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</si>
  <si>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</si>
  <si>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</si>
  <si>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</si>
  <si>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</si>
  <si>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</si>
  <si>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</si>
  <si>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</si>
  <si>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</si>
  <si>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</si>
  <si>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</si>
  <si>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</si>
  <si>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</si>
  <si>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</si>
  <si>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</si>
  <si>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</si>
  <si>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</si>
  <si>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</si>
  <si>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</si>
  <si>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</si>
  <si>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</si>
  <si>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</si>
  <si>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</si>
  <si>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</si>
  <si>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</si>
  <si>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</si>
  <si>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</si>
  <si>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</si>
  <si>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</si>
  <si>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</si>
  <si>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</si>
  <si>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</si>
  <si>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</si>
  <si>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</si>
  <si>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</si>
  <si>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</si>
  <si>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</si>
  <si>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</si>
  <si>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</si>
  <si>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</si>
  <si>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</si>
  <si>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</si>
  <si>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</si>
  <si>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</si>
  <si>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</si>
  <si>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</si>
  <si>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</si>
  <si>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</si>
  <si>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</si>
  <si>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</si>
  <si>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</si>
  <si>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</si>
  <si>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</si>
  <si>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</si>
  <si>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</si>
  <si>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</si>
  <si>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</si>
  <si>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</si>
  <si>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</si>
  <si>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</si>
  <si>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</si>
  <si>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</si>
  <si>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</si>
  <si>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</si>
  <si>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</si>
  <si>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</si>
  <si>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</si>
  <si>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</si>
  <si>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</si>
  <si>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</si>
  <si>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</si>
  <si>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</si>
  <si>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</si>
  <si>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</si>
  <si>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</si>
  <si>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</si>
  <si>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</si>
  <si>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</si>
  <si>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</si>
  <si>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</si>
  <si>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</si>
  <si>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</si>
  <si>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</si>
  <si>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</si>
  <si>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</si>
  <si>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</si>
  <si>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</si>
  <si>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</si>
  <si>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</si>
  <si>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</si>
  <si>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</si>
  <si>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</si>
  <si>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</si>
  <si>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</si>
  <si>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</si>
  <si>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</si>
  <si>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</si>
  <si>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</si>
  <si>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</si>
  <si>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</si>
  <si>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</si>
  <si>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</si>
  <si>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</si>
  <si>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</si>
  <si>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</si>
  <si>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</si>
  <si>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</si>
  <si>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</si>
  <si>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</si>
  <si>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</si>
  <si>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</si>
  <si>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</si>
  <si>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</si>
  <si>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</si>
  <si>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</si>
  <si>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</si>
  <si>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</si>
  <si>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</si>
  <si>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</si>
  <si>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</si>
  <si>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</si>
  <si>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</si>
  <si>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</si>
  <si>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</si>
  <si>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</si>
  <si>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</si>
  <si>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</si>
  <si>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</si>
  <si>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</si>
  <si>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</si>
  <si>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</si>
  <si>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</si>
  <si>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</si>
  <si>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</si>
  <si>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</si>
  <si>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</si>
  <si>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</si>
  <si>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</si>
  <si>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</si>
  <si>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</si>
  <si>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</si>
  <si>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</si>
  <si>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</si>
  <si>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</si>
  <si>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</si>
  <si>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</si>
  <si>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</si>
  <si>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</si>
  <si>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</si>
  <si>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</si>
  <si>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</si>
  <si>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</si>
  <si>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</si>
  <si>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</si>
  <si>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</si>
  <si>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</si>
  <si>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</si>
  <si>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</si>
  <si>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</si>
  <si>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</si>
  <si>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</si>
  <si>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</si>
  <si>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</si>
  <si>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</si>
  <si>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</si>
  <si>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</si>
  <si>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</si>
  <si>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</si>
  <si>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</si>
  <si>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</si>
  <si>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</si>
  <si>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</si>
  <si>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</si>
  <si>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</si>
  <si>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</si>
  <si>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</si>
  <si>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</si>
  <si>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</si>
  <si>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</si>
  <si>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</si>
  <si>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</si>
  <si>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</si>
  <si>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</si>
  <si>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</si>
  <si>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</si>
  <si>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</si>
  <si>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</si>
  <si>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</si>
  <si>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</si>
  <si>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</si>
  <si>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</si>
  <si>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</si>
  <si>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</si>
  <si>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</si>
  <si>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</si>
  <si>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</si>
  <si>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</si>
  <si>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</si>
  <si>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</si>
  <si>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</si>
  <si>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</si>
  <si>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</si>
  <si>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</si>
  <si>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</si>
  <si>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</si>
  <si>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</si>
  <si>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</si>
  <si>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</si>
  <si>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</si>
  <si>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</si>
  <si>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</si>
  <si>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</si>
  <si>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</si>
  <si>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</si>
  <si>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</si>
  <si>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</si>
  <si>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</si>
  <si>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</si>
  <si>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</si>
  <si>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</si>
  <si>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</si>
  <si>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</si>
  <si>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</si>
  <si>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</si>
  <si>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</si>
  <si>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</si>
  <si>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</si>
  <si>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</si>
  <si>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</si>
  <si>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</si>
  <si>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</si>
  <si>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</si>
  <si>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</si>
  <si>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</si>
  <si>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</si>
  <si>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</si>
  <si>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</si>
  <si>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</si>
  <si>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</si>
  <si>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</si>
  <si>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</si>
  <si>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</si>
  <si>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</si>
  <si>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</si>
  <si>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</si>
  <si>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</si>
  <si>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</si>
  <si>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</si>
  <si>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</si>
  <si>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</si>
  <si>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</si>
  <si>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</si>
  <si>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</si>
  <si>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</si>
  <si>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</si>
  <si>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</si>
  <si>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</si>
  <si>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</si>
  <si>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</si>
  <si>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</si>
  <si>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</si>
  <si>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</si>
  <si>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</si>
  <si>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</si>
  <si>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</si>
  <si>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</si>
  <si>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</si>
  <si>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</si>
  <si>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</si>
  <si>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</si>
  <si>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</si>
  <si>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</si>
  <si>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</si>
  <si>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</si>
  <si>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</si>
  <si>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</si>
  <si>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</si>
  <si>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</si>
  <si>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</si>
  <si>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</si>
  <si>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</si>
  <si>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</si>
  <si>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</si>
  <si>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</si>
  <si>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</si>
  <si>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</si>
  <si>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</si>
  <si>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</si>
  <si>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</si>
  <si>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</si>
  <si>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</si>
  <si>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</si>
  <si>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</si>
  <si>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</si>
  <si>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</si>
  <si>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</si>
  <si>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</si>
  <si>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</si>
  <si>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</si>
  <si>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</si>
  <si>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</si>
  <si>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</si>
  <si>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</si>
  <si>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</si>
  <si>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</si>
  <si>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</si>
  <si>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</si>
  <si>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</si>
  <si>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</si>
  <si>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</si>
  <si>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</si>
  <si>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</si>
  <si>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</si>
  <si>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</si>
  <si>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</si>
  <si>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</si>
  <si>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</si>
  <si>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</si>
  <si>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</si>
  <si>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</si>
  <si>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</si>
  <si>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</si>
  <si>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</si>
  <si>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</si>
  <si>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</si>
  <si>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</si>
  <si>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</si>
  <si>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</si>
  <si>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</si>
  <si>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</si>
  <si>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</si>
  <si>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</si>
  <si>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</si>
  <si>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</si>
  <si>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</si>
  <si>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</si>
  <si>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</si>
  <si>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</si>
  <si>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</si>
  <si>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</si>
  <si>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</si>
  <si>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</si>
  <si>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</si>
  <si>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</si>
  <si>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</si>
  <si>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</si>
  <si>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</si>
  <si>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</si>
  <si>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</si>
  <si>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</si>
  <si>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</si>
  <si>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</si>
  <si>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</si>
  <si>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</si>
  <si>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</si>
  <si>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</si>
  <si>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</si>
  <si>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</si>
  <si>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</si>
  <si>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</si>
  <si>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</si>
  <si>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</si>
  <si>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</si>
  <si>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</si>
  <si>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</si>
  <si>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</si>
  <si>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</si>
  <si>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</si>
  <si>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</si>
  <si>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</si>
  <si>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</si>
  <si>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</si>
  <si>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</si>
  <si>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</si>
  <si>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</si>
  <si>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</si>
  <si>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</si>
  <si>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</si>
  <si>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</si>
  <si>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</si>
  <si>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</si>
  <si>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</si>
  <si>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</si>
  <si>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</si>
  <si>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</si>
  <si>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</si>
  <si>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</si>
  <si>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</si>
  <si>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</si>
  <si>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</si>
  <si>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</si>
  <si>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</si>
  <si>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</si>
  <si>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</si>
  <si>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</si>
  <si>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</si>
  <si>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</si>
  <si>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</si>
  <si>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</si>
  <si>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</si>
  <si>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</si>
  <si>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</si>
  <si>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</si>
  <si>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</si>
  <si>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</si>
  <si>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</si>
  <si>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</si>
  <si>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</si>
  <si>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</si>
  <si>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</si>
  <si>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</si>
  <si>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</si>
  <si>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</si>
  <si>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</si>
  <si>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</si>
  <si>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</si>
  <si>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</si>
  <si>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</si>
  <si>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</si>
  <si>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</si>
  <si>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</si>
  <si>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</si>
  <si>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</si>
  <si>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</si>
  <si>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</si>
  <si>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</si>
  <si>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</si>
  <si>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</si>
  <si>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</si>
  <si>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</si>
  <si>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</si>
  <si>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</si>
  <si>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</si>
  <si>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</si>
  <si>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</si>
  <si>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</si>
  <si>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</si>
  <si>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</si>
  <si>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</si>
  <si>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</si>
  <si>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</si>
  <si>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</si>
  <si>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</si>
  <si>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</si>
  <si>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</si>
  <si>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</si>
  <si>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</si>
  <si>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</si>
  <si>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</si>
  <si>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</si>
  <si>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</si>
  <si>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</si>
  <si>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</si>
  <si>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</si>
  <si>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</si>
  <si>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</si>
  <si>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</si>
  <si>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</si>
  <si>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</si>
  <si>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</si>
  <si>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</si>
  <si>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</si>
  <si>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</si>
  <si>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</si>
  <si>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</si>
  <si>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</si>
  <si>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</si>
  <si>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</si>
  <si>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</si>
  <si>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</si>
  <si>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</si>
  <si>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</si>
  <si>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</si>
  <si>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</si>
  <si>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</si>
  <si>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</si>
  <si>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</si>
  <si>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</si>
  <si>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</si>
  <si>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</si>
  <si>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</si>
  <si>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</si>
  <si>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</si>
  <si>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</si>
  <si>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</si>
  <si>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</si>
  <si>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</si>
  <si>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</si>
  <si>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</si>
  <si>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</si>
  <si>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</si>
  <si>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</si>
  <si>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</si>
  <si>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</si>
  <si>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</si>
  <si>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</si>
  <si>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</si>
  <si>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</si>
  <si>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</si>
  <si>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</si>
  <si>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</si>
  <si>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</si>
  <si>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</si>
  <si>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</si>
  <si>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</si>
  <si>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</si>
  <si>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</si>
  <si>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</si>
  <si>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</si>
  <si>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</si>
  <si>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</si>
  <si>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</si>
  <si>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</si>
  <si>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</si>
  <si>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</si>
  <si>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</si>
  <si>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</si>
  <si>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</si>
  <si>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</si>
  <si>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</si>
  <si>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</si>
  <si>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</si>
  <si>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</si>
  <si>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</si>
  <si>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</si>
  <si>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</si>
  <si>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</si>
  <si>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</si>
  <si>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</si>
  <si>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</si>
  <si>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</si>
  <si>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</si>
  <si>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</si>
  <si>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</si>
  <si>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</si>
  <si>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</si>
  <si>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</si>
  <si>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</si>
  <si>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</si>
  <si>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</si>
  <si>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</si>
  <si>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</si>
  <si>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</si>
  <si>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</si>
  <si>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</si>
  <si>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</si>
  <si>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</si>
  <si>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</si>
  <si>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</si>
  <si>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</si>
  <si>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</si>
  <si>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</si>
  <si>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</si>
  <si>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</si>
  <si>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</si>
  <si>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</si>
  <si>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</si>
  <si>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</si>
  <si>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</si>
  <si>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</si>
  <si>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</si>
  <si>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</si>
  <si>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</si>
  <si>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</si>
  <si>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</si>
  <si>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</si>
  <si>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</si>
  <si>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</si>
  <si>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</si>
  <si>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</si>
  <si>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</si>
  <si>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</si>
  <si>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</si>
  <si>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</si>
  <si>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</si>
  <si>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</si>
  <si>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</si>
  <si>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</si>
  <si>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</si>
  <si>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</si>
  <si>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</si>
  <si>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</si>
  <si>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</si>
  <si>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</si>
  <si>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</si>
  <si>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</si>
  <si>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</si>
  <si>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</si>
  <si>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</si>
  <si>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</si>
  <si>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</si>
  <si>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</si>
  <si>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</si>
  <si>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</si>
  <si>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</si>
  <si>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</si>
  <si>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</si>
  <si>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</si>
  <si>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</si>
  <si>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</si>
  <si>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</si>
  <si>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</si>
  <si>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</si>
  <si>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</si>
  <si>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</si>
  <si>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</si>
  <si>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</si>
  <si>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</si>
  <si>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</si>
  <si>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</si>
  <si>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</si>
  <si>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</si>
  <si>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</si>
  <si>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</si>
  <si>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</si>
  <si>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</si>
  <si>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</si>
  <si>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</si>
  <si>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</si>
  <si>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</si>
  <si>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</si>
  <si>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</si>
  <si>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</si>
  <si>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</si>
  <si>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</si>
  <si>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</si>
  <si>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</si>
  <si>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</si>
  <si>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</si>
  <si>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</si>
  <si>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</si>
  <si>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</si>
  <si>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</si>
  <si>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</si>
  <si>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</si>
  <si>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</si>
  <si>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</si>
  <si>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</si>
  <si>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</si>
  <si>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</si>
  <si>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</si>
  <si>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</si>
  <si>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</si>
  <si>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</si>
  <si>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</si>
  <si>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</si>
  <si>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</si>
  <si>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</si>
  <si>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</si>
  <si>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</si>
  <si>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</si>
  <si>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</si>
  <si>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</si>
  <si>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</si>
  <si>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</si>
  <si>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</si>
  <si>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</si>
  <si>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</si>
  <si>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</si>
  <si>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</si>
  <si>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</si>
  <si>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</si>
  <si>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</si>
  <si>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</si>
  <si>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</si>
  <si>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</si>
  <si>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</si>
  <si>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</si>
  <si>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</si>
  <si>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</si>
  <si>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</si>
  <si>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</si>
  <si>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</si>
  <si>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</si>
  <si>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</si>
  <si>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</si>
  <si>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</si>
  <si>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</si>
  <si>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</si>
  <si>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</si>
  <si>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</si>
  <si>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</si>
  <si>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</si>
  <si>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</si>
  <si>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</si>
  <si>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</si>
  <si>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</si>
  <si>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</si>
  <si>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</si>
  <si>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</si>
  <si>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</si>
  <si>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</si>
  <si>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</si>
  <si>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</si>
  <si>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</si>
  <si>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</si>
  <si>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</si>
  <si>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</si>
  <si>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</si>
  <si>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</si>
  <si>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</si>
  <si>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</si>
  <si>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</si>
  <si>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</si>
  <si>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</si>
  <si>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</si>
  <si>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</si>
  <si>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</si>
  <si>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</si>
  <si>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</si>
  <si>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</si>
  <si>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</si>
  <si>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</si>
  <si>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</si>
  <si>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</si>
  <si>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</si>
  <si>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</si>
  <si>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</si>
  <si>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</si>
  <si>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</si>
  <si>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</si>
  <si>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</si>
  <si>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</si>
  <si>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</si>
  <si>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</si>
  <si>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</si>
  <si>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</si>
  <si>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</si>
  <si>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</si>
  <si>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</si>
  <si>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</si>
  <si>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</si>
  <si>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</si>
  <si>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</si>
  <si>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</si>
  <si>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</si>
  <si>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</si>
  <si>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</si>
  <si>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</si>
  <si>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</si>
  <si>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</si>
  <si>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</si>
  <si>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</si>
  <si>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</si>
  <si>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</si>
  <si>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</si>
  <si>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</si>
  <si>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</si>
  <si>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</si>
  <si>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</si>
  <si>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</si>
  <si>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</si>
  <si>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</si>
  <si>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</si>
  <si>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</si>
  <si>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</si>
  <si>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</si>
  <si>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</si>
  <si>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</si>
  <si>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</si>
  <si>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</si>
  <si>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</si>
  <si>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</si>
  <si>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</si>
  <si>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</si>
  <si>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</si>
  <si>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</si>
  <si>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</si>
  <si>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</si>
  <si>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</si>
  <si>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</si>
  <si>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</si>
  <si>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</si>
  <si>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</si>
  <si>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</si>
  <si>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</si>
  <si>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</si>
  <si>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</si>
  <si>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</si>
  <si>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</si>
  <si>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</si>
  <si>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</si>
  <si>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</si>
  <si>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</si>
  <si>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</si>
  <si>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</si>
  <si>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</si>
  <si>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</si>
  <si>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</si>
  <si>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</si>
  <si>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</si>
  <si>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</si>
  <si>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</si>
  <si>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</si>
  <si>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</si>
  <si>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</si>
  <si>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</si>
  <si>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</si>
  <si>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</si>
  <si>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</si>
  <si>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</si>
  <si>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</si>
  <si>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</si>
  <si>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</si>
  <si>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</si>
  <si>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</si>
  <si>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</si>
  <si>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</si>
  <si>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</si>
  <si>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</si>
  <si>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</si>
  <si>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</si>
  <si>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</si>
  <si>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</si>
  <si>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</si>
  <si>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</si>
  <si>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</si>
  <si>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</si>
  <si>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</si>
  <si>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</si>
  <si>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</si>
  <si>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</si>
  <si>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</si>
  <si>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</si>
  <si>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</si>
  <si>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</si>
  <si>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</si>
  <si>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</si>
  <si>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</si>
  <si>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</si>
  <si>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</si>
  <si>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</si>
  <si>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</si>
  <si>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</si>
  <si>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</si>
  <si>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</si>
  <si>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</si>
  <si>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</si>
  <si>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</si>
  <si>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</si>
  <si>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</si>
  <si>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</si>
  <si>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</si>
  <si>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</si>
  <si>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</si>
  <si>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</si>
  <si>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</si>
  <si>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</si>
  <si>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</si>
  <si>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</si>
  <si>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</si>
  <si>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</si>
  <si>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</si>
  <si>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</si>
  <si>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</si>
  <si>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</si>
  <si>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</si>
  <si>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</si>
  <si>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</si>
  <si>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</si>
  <si>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</si>
  <si>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</si>
  <si>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</si>
  <si>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</si>
  <si>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</si>
  <si>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</si>
  <si>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</si>
  <si>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</si>
  <si>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</si>
  <si>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</si>
  <si>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</si>
  <si>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</si>
  <si>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</si>
  <si>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</si>
  <si>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</si>
  <si>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</si>
  <si>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</si>
  <si>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</si>
  <si>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</si>
  <si>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</si>
  <si>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</si>
  <si>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</si>
  <si>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</si>
  <si>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</si>
  <si>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</si>
  <si>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</si>
  <si>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</si>
  <si>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</si>
  <si>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</si>
  <si>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</si>
  <si>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</si>
  <si>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</si>
  <si>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</si>
  <si>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</si>
  <si>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</si>
  <si>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</si>
  <si>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</si>
  <si>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</si>
  <si>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</si>
  <si>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</si>
  <si>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</si>
  <si>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</si>
  <si>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</si>
  <si>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</si>
  <si>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</si>
  <si>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</si>
  <si>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</si>
  <si>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</si>
  <si>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</si>
  <si>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</si>
  <si>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</si>
  <si>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</si>
  <si>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</si>
  <si>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</si>
  <si>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</si>
  <si>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</si>
  <si>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</si>
  <si>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</si>
  <si>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</si>
  <si>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</si>
  <si>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</si>
  <si>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</si>
  <si>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</si>
  <si>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</si>
  <si>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</si>
  <si>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</si>
  <si>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</si>
  <si>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</si>
  <si>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</si>
  <si>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</si>
  <si>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</si>
  <si>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</si>
  <si>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</si>
  <si>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</si>
  <si>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</si>
  <si>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</si>
  <si>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</si>
  <si>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</si>
  <si>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</si>
  <si>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</si>
  <si>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</si>
  <si>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</si>
  <si>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</si>
  <si>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</si>
  <si>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</si>
  <si>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</si>
  <si>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</si>
  <si>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</si>
  <si>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</si>
  <si>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</si>
  <si>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</si>
  <si>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</si>
  <si>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</si>
  <si>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</si>
  <si>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</si>
  <si>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</si>
  <si>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</si>
  <si>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</si>
  <si>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</si>
  <si>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</si>
  <si>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</si>
  <si>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</si>
  <si>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</si>
  <si>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</si>
  <si>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</si>
  <si>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</si>
  <si>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</si>
  <si>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</si>
  <si>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</si>
  <si>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</si>
  <si>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</si>
  <si>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</si>
  <si>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</si>
  <si>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</si>
  <si>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</si>
  <si>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</si>
  <si>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</si>
  <si>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</si>
  <si>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</si>
  <si>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</si>
  <si>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</si>
  <si>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</si>
  <si>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</si>
  <si>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</si>
  <si>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</si>
  <si>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</si>
  <si>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</si>
  <si>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</si>
  <si>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</si>
  <si>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</si>
  <si>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</si>
  <si>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</si>
  <si>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</si>
  <si>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</si>
  <si>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</si>
  <si>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</si>
  <si>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</si>
  <si>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</si>
  <si>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</si>
  <si>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</si>
  <si>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</si>
  <si>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</si>
  <si>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</si>
  <si>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</si>
  <si>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</si>
  <si>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</si>
  <si>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</si>
  <si>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</si>
  <si>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</si>
  <si>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</si>
  <si>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</si>
  <si>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</si>
  <si>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</si>
  <si>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</si>
  <si>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</si>
  <si>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</si>
  <si>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</si>
  <si>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</si>
  <si>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</si>
  <si>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</si>
  <si>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</si>
  <si>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</si>
  <si>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</si>
  <si>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</si>
  <si>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</si>
  <si>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</si>
  <si>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</si>
  <si>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</si>
  <si>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</si>
  <si>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</si>
  <si>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</si>
  <si>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</si>
  <si>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</si>
  <si>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</si>
  <si>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</si>
  <si>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</si>
  <si>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</si>
  <si>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</si>
  <si>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</si>
  <si>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</si>
  <si>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</si>
  <si>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</si>
  <si>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</si>
  <si>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</si>
  <si>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</si>
  <si>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</si>
  <si>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</si>
  <si>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</si>
  <si>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</si>
  <si>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</si>
  <si>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</si>
  <si>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</si>
  <si>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</si>
  <si>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</si>
  <si>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</si>
  <si>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</si>
  <si>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</si>
  <si>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</si>
  <si>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</si>
  <si>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</si>
  <si>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</si>
  <si>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</si>
  <si>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</si>
  <si>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</si>
  <si>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</si>
  <si>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</si>
  <si>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</si>
  <si>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</si>
  <si>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</si>
  <si>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</si>
  <si>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</si>
  <si>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</si>
  <si>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</si>
  <si>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</si>
  <si>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</si>
  <si>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</si>
  <si>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</si>
  <si>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</si>
  <si>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</si>
  <si>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</si>
  <si>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</si>
  <si>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</si>
  <si>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</si>
  <si>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</si>
  <si>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</si>
  <si>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</si>
  <si>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</si>
  <si>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</si>
  <si>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</si>
  <si>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</si>
  <si>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</si>
  <si>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</si>
  <si>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</si>
  <si>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</si>
  <si>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</si>
  <si>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</si>
  <si>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</si>
  <si>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</si>
  <si>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</si>
  <si>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</si>
  <si>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</si>
  <si>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</si>
  <si>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</si>
  <si>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</si>
  <si>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</si>
  <si>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</si>
  <si>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</si>
  <si>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</si>
  <si>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</si>
  <si>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</si>
  <si>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</si>
  <si>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</si>
  <si>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</si>
  <si>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</si>
  <si>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</si>
  <si>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</si>
  <si>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</si>
  <si>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</si>
  <si>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</si>
  <si>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</si>
  <si>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</si>
  <si>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</si>
  <si>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</si>
  <si>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</si>
  <si>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</si>
  <si>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</si>
  <si>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</si>
  <si>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</si>
  <si>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</si>
  <si>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</si>
  <si>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</si>
  <si>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</si>
  <si>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</si>
  <si>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</si>
  <si>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</si>
  <si>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</si>
  <si>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</si>
  <si>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</si>
  <si>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</si>
  <si>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</si>
  <si>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</si>
  <si>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</si>
  <si>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</si>
  <si>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</si>
  <si>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</si>
  <si>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</si>
  <si>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</si>
  <si>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</si>
  <si>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</si>
  <si>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</si>
  <si>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</si>
  <si>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</si>
  <si>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</si>
  <si>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</si>
  <si>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</si>
  <si>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</si>
  <si>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</si>
  <si>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</si>
  <si>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</si>
  <si>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</si>
  <si>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</si>
  <si>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</si>
  <si>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</si>
  <si>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</si>
  <si>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</si>
  <si>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</si>
  <si>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</si>
  <si>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</si>
  <si>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</si>
  <si>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</si>
  <si>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</si>
  <si>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</si>
  <si>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</si>
  <si>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</si>
  <si>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</si>
  <si>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</si>
  <si>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</si>
  <si>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</si>
  <si>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</si>
  <si>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</si>
  <si>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</si>
  <si>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</si>
  <si>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</si>
  <si>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</si>
  <si>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</si>
  <si>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</si>
  <si>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</si>
  <si>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</si>
  <si>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</si>
  <si>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</si>
  <si>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</si>
  <si>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</si>
  <si>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</si>
  <si>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</si>
  <si>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</si>
  <si>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</si>
  <si>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</si>
  <si>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</si>
  <si>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</si>
  <si>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</si>
  <si>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</si>
  <si>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</si>
  <si>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</si>
  <si>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</si>
  <si>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</si>
  <si>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</si>
  <si>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</si>
  <si>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</si>
  <si>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</si>
  <si>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</si>
  <si>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</si>
  <si>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</si>
  <si>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</si>
  <si>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</si>
  <si>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</si>
  <si>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</si>
  <si>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</si>
  <si>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</si>
  <si>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</si>
  <si>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</si>
  <si>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</si>
  <si>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</si>
  <si>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</si>
  <si>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</si>
  <si>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</si>
  <si>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</si>
  <si>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</si>
  <si>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</si>
  <si>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</si>
  <si>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</si>
  <si>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</si>
  <si>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</si>
  <si>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</si>
  <si>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</si>
  <si>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</si>
  <si>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</si>
  <si>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</si>
  <si>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</si>
  <si>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</si>
  <si>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</si>
  <si>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</si>
  <si>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</si>
  <si>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</si>
  <si>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</si>
  <si>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</si>
  <si>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</si>
  <si>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</si>
  <si>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</si>
  <si>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</si>
  <si>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</si>
  <si>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</si>
  <si>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</si>
  <si>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</si>
  <si>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</si>
  <si>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</si>
  <si>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</si>
  <si>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</si>
  <si>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</si>
  <si>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</si>
  <si>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</si>
  <si>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</si>
  <si>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</si>
  <si>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</si>
  <si>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</si>
  <si>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</si>
  <si>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</si>
  <si>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</si>
  <si>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</si>
  <si>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</si>
  <si>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</si>
  <si>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</si>
  <si>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</si>
  <si>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</si>
  <si>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</si>
  <si>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</si>
  <si>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</si>
  <si>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</si>
  <si>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</si>
  <si>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</si>
  <si>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</si>
  <si>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</si>
  <si>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</si>
  <si>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</si>
  <si>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</si>
  <si>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</si>
  <si>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</si>
  <si>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</si>
  <si>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</si>
  <si>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</si>
  <si>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</si>
  <si>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</si>
  <si>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</si>
  <si>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</si>
  <si>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</si>
  <si>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</si>
  <si>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</si>
  <si>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</si>
  <si>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</si>
  <si>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</si>
  <si>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</si>
  <si>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</si>
  <si>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</si>
  <si>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</si>
  <si>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</si>
  <si>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</si>
  <si>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</si>
  <si>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</si>
  <si>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</si>
  <si>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</si>
  <si>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</si>
  <si>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</si>
  <si>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</si>
  <si>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</si>
  <si>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</si>
  <si>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</si>
  <si>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</si>
  <si>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</si>
  <si>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</si>
  <si>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</si>
  <si>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</si>
  <si>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</si>
  <si>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</si>
  <si>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</si>
  <si>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</si>
  <si>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</si>
  <si>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</si>
  <si>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</si>
  <si>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</si>
  <si>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</si>
  <si>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</si>
  <si>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</si>
  <si>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</si>
  <si>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</si>
  <si>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</si>
  <si>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</si>
  <si>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</si>
  <si>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</si>
  <si>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</si>
  <si>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</si>
  <si>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</si>
  <si>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</si>
  <si>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</si>
  <si>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</si>
  <si>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</si>
  <si>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</si>
  <si>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</si>
  <si>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</si>
  <si>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</si>
  <si>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</si>
  <si>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</si>
  <si>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</si>
  <si>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</si>
  <si>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</si>
  <si>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</si>
  <si>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</si>
  <si>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</si>
  <si>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</si>
  <si>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</si>
  <si>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</si>
  <si>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</si>
  <si>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</si>
  <si>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</si>
  <si>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</si>
  <si>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</si>
  <si>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</si>
  <si>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</si>
  <si>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</si>
  <si>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</si>
  <si>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</si>
  <si>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</si>
  <si>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</si>
  <si>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</si>
  <si>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</si>
  <si>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</si>
  <si>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</si>
  <si>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</si>
  <si>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</si>
  <si>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</si>
  <si>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</si>
  <si>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</si>
  <si>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</si>
  <si>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</si>
  <si>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</si>
  <si>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</si>
  <si>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</si>
  <si>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</si>
  <si>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</si>
  <si>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</si>
  <si>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</si>
  <si>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</si>
  <si>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</si>
  <si>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</si>
  <si>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</si>
  <si>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</si>
  <si>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</si>
  <si>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</si>
  <si>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</si>
  <si>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</si>
  <si>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</si>
  <si>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</si>
  <si>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</si>
  <si>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</si>
  <si>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</si>
  <si>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</si>
  <si>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</si>
  <si>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</si>
  <si>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</si>
  <si>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</si>
  <si>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</si>
  <si>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</si>
  <si>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</si>
  <si>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</si>
  <si>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</si>
  <si>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</si>
  <si>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</si>
  <si>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</si>
  <si>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</si>
  <si>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</si>
  <si>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</si>
  <si>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</si>
  <si>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</si>
  <si>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</si>
  <si>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</si>
  <si>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</si>
  <si>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</si>
  <si>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</si>
  <si>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</si>
  <si>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</si>
  <si>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</si>
  <si>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</si>
  <si>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</si>
  <si>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</si>
  <si>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</si>
  <si>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</si>
  <si>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</si>
  <si>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</si>
  <si>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</si>
  <si>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</si>
  <si>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</si>
  <si>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</si>
  <si>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</si>
  <si>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</si>
  <si>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</si>
  <si>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</si>
  <si>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</si>
  <si>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</si>
  <si>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</si>
  <si>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</si>
  <si>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</si>
  <si>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</si>
  <si>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</si>
  <si>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</si>
  <si>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</si>
  <si>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</si>
  <si>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</si>
  <si>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</si>
  <si>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</si>
  <si>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</si>
  <si>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</si>
  <si>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</si>
  <si>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</si>
  <si>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</si>
  <si>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</si>
  <si>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</si>
  <si>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</si>
  <si>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</si>
  <si>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</si>
  <si>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</si>
  <si>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</si>
  <si>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</si>
  <si>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</si>
  <si>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</si>
  <si>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</si>
  <si>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</si>
  <si>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</si>
  <si>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</si>
  <si>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</si>
  <si>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</si>
  <si>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</si>
  <si>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</si>
  <si>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</si>
  <si>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</si>
  <si>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</si>
  <si>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</si>
  <si>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</si>
  <si>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</si>
  <si>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</si>
  <si>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</si>
  <si>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</si>
  <si>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</si>
  <si>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</si>
  <si>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</si>
  <si>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</si>
  <si>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</si>
  <si>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</si>
  <si>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</si>
  <si>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</si>
  <si>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</si>
  <si>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</si>
  <si>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</si>
  <si>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</si>
  <si>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</si>
  <si>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</si>
  <si>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</si>
  <si>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</si>
  <si>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</si>
  <si>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</si>
  <si>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</si>
  <si>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</si>
  <si>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</si>
  <si>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</si>
  <si>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</si>
  <si>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</si>
  <si>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</si>
  <si>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</si>
  <si>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</si>
  <si>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</si>
  <si>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</si>
  <si>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</si>
  <si>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</si>
  <si>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</si>
  <si>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</si>
  <si>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</si>
  <si>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</si>
  <si>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</si>
  <si>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</si>
  <si>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</si>
  <si>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</si>
  <si>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</si>
  <si>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</si>
  <si>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</si>
  <si>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</si>
  <si>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</si>
  <si>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</si>
  <si>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</si>
  <si>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</si>
  <si>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</si>
  <si>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</si>
  <si>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</si>
  <si>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</si>
  <si>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</si>
  <si>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</si>
  <si>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</si>
  <si>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</si>
  <si>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</si>
  <si>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</si>
  <si>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</si>
  <si>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</si>
  <si>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</si>
  <si>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</si>
  <si>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</si>
  <si>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</si>
  <si>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</si>
  <si>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</si>
  <si>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</si>
  <si>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</si>
  <si>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</si>
  <si>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</si>
  <si>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</si>
  <si>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</si>
  <si>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</si>
  <si>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</si>
  <si>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</si>
  <si>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</si>
  <si>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</si>
  <si>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</si>
  <si>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</si>
  <si>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</si>
  <si>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</si>
  <si>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</si>
  <si>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</si>
  <si>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</si>
  <si>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</si>
  <si>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</si>
  <si>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</si>
  <si>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</si>
  <si>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</si>
  <si>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</si>
  <si>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</si>
  <si>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</si>
  <si>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</si>
  <si>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</si>
  <si>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</si>
  <si>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</si>
  <si>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</si>
  <si>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</si>
  <si>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</si>
  <si>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</si>
  <si>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</si>
  <si>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</si>
  <si>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</si>
  <si>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</si>
  <si>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</si>
  <si>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</si>
  <si>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</si>
  <si>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</si>
  <si>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</si>
  <si>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</si>
  <si>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</si>
  <si>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</si>
  <si>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</si>
  <si>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</si>
  <si>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</si>
  <si>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</si>
  <si>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</si>
  <si>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</si>
  <si>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</si>
  <si>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</si>
  <si>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</si>
  <si>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</si>
  <si>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</si>
  <si>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</si>
  <si>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</si>
  <si>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</si>
  <si>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</si>
  <si>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</si>
  <si>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</si>
  <si>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</si>
  <si>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</si>
  <si>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</si>
  <si>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</si>
  <si>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</si>
  <si>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</si>
  <si>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</si>
  <si>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</si>
  <si>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</si>
  <si>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</si>
  <si>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</si>
  <si>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</si>
  <si>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</si>
  <si>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</si>
  <si>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</si>
  <si>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</si>
  <si>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</si>
  <si>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</si>
  <si>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</si>
  <si>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</si>
  <si>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</si>
  <si>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</si>
  <si>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</si>
  <si>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</si>
  <si>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</si>
  <si>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</si>
  <si>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</si>
  <si>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</si>
  <si>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</si>
  <si>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</si>
  <si>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</si>
  <si>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</si>
  <si>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</si>
  <si>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</si>
  <si>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</si>
  <si>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</si>
  <si>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</si>
  <si>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</si>
  <si>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</si>
  <si>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</si>
  <si>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</si>
  <si>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</si>
  <si>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</si>
  <si>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</si>
  <si>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</si>
  <si>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</si>
  <si>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</si>
  <si>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</si>
  <si>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</si>
  <si>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</si>
  <si>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</si>
  <si>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</si>
  <si>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</si>
  <si>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</si>
  <si>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</si>
  <si>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</si>
  <si>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</si>
  <si>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</si>
  <si>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</si>
  <si>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</si>
  <si>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</si>
  <si>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</si>
  <si>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</si>
  <si>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</si>
  <si>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</si>
  <si>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</si>
  <si>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</si>
  <si>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</si>
  <si>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</si>
  <si>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</si>
  <si>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</si>
  <si>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</si>
  <si>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</si>
  <si>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</si>
  <si>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</si>
  <si>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</si>
  <si>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</si>
  <si>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</si>
  <si>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</si>
  <si>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</si>
  <si>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</si>
  <si>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</si>
  <si>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</si>
  <si>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</si>
  <si>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</si>
  <si>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</si>
  <si>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</si>
  <si>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</si>
  <si>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</si>
  <si>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</si>
  <si>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</si>
  <si>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</si>
  <si>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</si>
  <si>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</si>
  <si>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</si>
  <si>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</si>
  <si>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</si>
  <si>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</si>
  <si>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</si>
  <si>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</si>
  <si>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</si>
  <si>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</si>
  <si>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</si>
  <si>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</si>
  <si>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</si>
  <si>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</si>
  <si>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</si>
  <si>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</si>
  <si>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</si>
  <si>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</si>
  <si>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</si>
  <si>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</si>
  <si>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</si>
  <si>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</si>
  <si>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</si>
  <si>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</si>
  <si>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</si>
  <si>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</si>
  <si>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</si>
  <si>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</si>
  <si>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</si>
  <si>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</si>
  <si>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</si>
  <si>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</si>
  <si>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</si>
  <si>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</si>
  <si>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</si>
  <si>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</si>
  <si>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</si>
  <si>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</si>
  <si>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</si>
  <si>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</si>
  <si>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</si>
  <si>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</si>
  <si>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</si>
  <si>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</si>
  <si>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</si>
  <si>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</si>
  <si>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</si>
  <si>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</si>
  <si>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</si>
  <si>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</si>
  <si>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</si>
  <si>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</si>
  <si>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</si>
  <si>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</si>
  <si>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</si>
  <si>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</si>
  <si>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</si>
  <si>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</si>
  <si>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</si>
  <si>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</si>
  <si>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</si>
  <si>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</si>
  <si>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</si>
  <si>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</si>
  <si>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</si>
  <si>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</si>
  <si>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</si>
  <si>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</si>
  <si>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</si>
  <si>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</si>
  <si>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</si>
  <si>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</si>
  <si>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</si>
  <si>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</si>
  <si>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</si>
  <si>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</si>
  <si>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</si>
  <si>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</si>
  <si>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</si>
  <si>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</si>
  <si>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</si>
  <si>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</si>
  <si>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</si>
  <si>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</si>
  <si>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</si>
  <si>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</si>
  <si>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</si>
  <si>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</si>
  <si>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</si>
  <si>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</si>
  <si>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</si>
  <si>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</si>
  <si>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</si>
  <si>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</si>
  <si>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</si>
  <si>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</si>
  <si>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</si>
  <si>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</si>
  <si>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</si>
  <si>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</si>
  <si>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</si>
  <si>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</si>
  <si>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</si>
  <si>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</si>
  <si>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</si>
  <si>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</si>
  <si>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</si>
  <si>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</si>
  <si>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</si>
  <si>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</si>
  <si>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</si>
  <si>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</si>
  <si>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</si>
  <si>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</si>
  <si>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</si>
  <si>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</si>
  <si>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</si>
  <si>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</si>
  <si>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</si>
  <si>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</si>
  <si>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</si>
  <si>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</si>
  <si>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</si>
  <si>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</si>
  <si>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</si>
  <si>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</si>
  <si>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</si>
  <si>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</si>
  <si>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</si>
  <si>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</si>
  <si>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</si>
  <si>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</si>
  <si>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</si>
  <si>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</si>
  <si>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</si>
  <si>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</si>
  <si>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</si>
  <si>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</si>
  <si>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</si>
  <si>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</si>
  <si>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</si>
  <si>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</si>
  <si>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</si>
  <si>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</si>
  <si>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</si>
  <si>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</si>
  <si>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</si>
  <si>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</si>
  <si>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</si>
  <si>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</si>
  <si>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</si>
  <si>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</si>
  <si>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</si>
  <si>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</si>
  <si>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</si>
  <si>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</si>
  <si>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</si>
  <si>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</si>
  <si>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</si>
  <si>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</si>
  <si>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</si>
  <si>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</si>
  <si>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</si>
  <si>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</si>
  <si>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</si>
  <si>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</si>
  <si>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</si>
  <si>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</si>
  <si>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</si>
  <si>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</si>
  <si>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</si>
  <si>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</si>
  <si>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</si>
  <si>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</si>
  <si>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</si>
  <si>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</si>
  <si>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</si>
  <si>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</si>
  <si>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</si>
  <si>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</si>
  <si>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</si>
  <si>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</si>
  <si>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</si>
  <si>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</si>
  <si>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</si>
  <si>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</si>
  <si>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</si>
  <si>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</si>
  <si>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</si>
  <si>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</si>
  <si>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</si>
  <si>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</si>
  <si>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</si>
  <si>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</si>
  <si>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</si>
  <si>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</si>
  <si>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</si>
  <si>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</si>
  <si>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</si>
  <si>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</si>
  <si>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</si>
  <si>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</si>
  <si>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</si>
  <si>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</si>
  <si>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</si>
  <si>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</si>
  <si>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</si>
  <si>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</si>
  <si>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</si>
  <si>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</si>
  <si>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</si>
  <si>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</si>
  <si>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</si>
  <si>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</si>
  <si>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</si>
  <si>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</si>
  <si>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</si>
  <si>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</si>
  <si>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</si>
  <si>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</si>
  <si>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</si>
  <si>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</si>
  <si>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</si>
  <si>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</si>
  <si>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</si>
  <si>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</si>
  <si>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</si>
  <si>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</si>
  <si>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</si>
  <si>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</si>
  <si>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</si>
  <si>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</si>
  <si>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</si>
  <si>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</si>
  <si>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</si>
  <si>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</si>
  <si>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</si>
  <si>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</si>
  <si>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</si>
  <si>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</si>
  <si>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</si>
  <si>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</si>
  <si>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</si>
  <si>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</si>
  <si>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</si>
  <si>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</si>
  <si>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</si>
  <si>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</si>
  <si>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</si>
  <si>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</si>
  <si>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</si>
  <si>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</si>
  <si>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</si>
  <si>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</si>
  <si>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</si>
  <si>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</si>
  <si>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</si>
  <si>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</si>
  <si>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</si>
  <si>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</si>
  <si>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</si>
  <si>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</si>
  <si>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</si>
  <si>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</si>
  <si>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</si>
  <si>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</si>
  <si>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</si>
  <si>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</si>
  <si>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</si>
  <si>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</si>
  <si>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</si>
  <si>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</si>
  <si>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</si>
  <si>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</si>
  <si>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</si>
  <si>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</si>
  <si>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</si>
  <si>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</si>
  <si>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</si>
  <si>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</si>
  <si>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</si>
  <si>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</si>
  <si>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</si>
  <si>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</si>
  <si>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</si>
  <si>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</si>
  <si>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</si>
  <si>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</si>
  <si>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</si>
  <si>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</si>
  <si>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</si>
  <si>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</si>
  <si>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</si>
  <si>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</si>
  <si>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</si>
  <si>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</si>
  <si>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</si>
  <si>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</si>
  <si>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</si>
  <si>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</si>
  <si>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</si>
  <si>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</si>
  <si>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</si>
  <si>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</si>
  <si>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</si>
  <si>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</si>
  <si>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</si>
  <si>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</si>
  <si>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</si>
  <si>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</si>
  <si>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</si>
  <si>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</si>
  <si>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</si>
  <si>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</si>
  <si>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</si>
  <si>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</si>
  <si>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</si>
  <si>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</si>
  <si>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</si>
  <si>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</si>
  <si>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</si>
  <si>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</si>
  <si>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</si>
  <si>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</si>
  <si>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</si>
  <si>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</si>
  <si>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</si>
  <si>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</si>
  <si>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</si>
  <si>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</si>
  <si>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</si>
  <si>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</si>
  <si>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</si>
  <si>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</si>
  <si>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</si>
  <si>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</si>
  <si>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</si>
  <si>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</si>
  <si>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</si>
  <si>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</si>
  <si>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</si>
  <si>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</si>
  <si>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</si>
  <si>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</si>
  <si>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</si>
  <si>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</si>
  <si>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</si>
  <si>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</si>
  <si>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</si>
  <si>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</si>
  <si>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</si>
  <si>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</si>
  <si>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</si>
  <si>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</si>
  <si>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</si>
  <si>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</si>
  <si>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</si>
  <si>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</si>
  <si>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</si>
  <si>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</si>
  <si>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</si>
  <si>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</si>
  <si>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</si>
  <si>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</si>
  <si>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</si>
  <si>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</si>
  <si>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</si>
  <si>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</si>
  <si>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</si>
  <si>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</si>
  <si>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</si>
  <si>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</si>
  <si>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</si>
  <si>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</si>
  <si>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</si>
  <si>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</si>
  <si>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</si>
  <si>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</si>
  <si>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</si>
  <si>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</si>
  <si>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</si>
  <si>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</si>
  <si>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</si>
  <si>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</si>
  <si>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</si>
  <si>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</si>
  <si>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</si>
  <si>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</si>
  <si>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</si>
  <si>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</si>
  <si>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</si>
  <si>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</si>
  <si>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</si>
  <si>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</si>
  <si>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</si>
  <si>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</si>
  <si>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</si>
  <si>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</si>
  <si>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</si>
  <si>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</si>
  <si>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</si>
  <si>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</si>
  <si>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</si>
  <si>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</si>
  <si>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</si>
  <si>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</si>
  <si>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</si>
  <si>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</si>
  <si>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</si>
  <si>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</si>
  <si>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</si>
  <si>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</si>
  <si>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</si>
  <si>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</si>
  <si>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</si>
  <si>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</si>
  <si>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</si>
  <si>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</si>
  <si>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</si>
  <si>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</si>
  <si>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</si>
  <si>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</si>
  <si>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</si>
  <si>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</si>
  <si>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</si>
  <si>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</si>
  <si>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</si>
  <si>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</si>
  <si>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</si>
  <si>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</si>
  <si>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</si>
  <si>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</si>
  <si>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</si>
  <si>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</si>
  <si>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</si>
  <si>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</si>
  <si>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</si>
  <si>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</si>
  <si>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</si>
  <si>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</si>
  <si>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</si>
  <si>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</si>
  <si>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</si>
  <si>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</si>
  <si>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</si>
  <si>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</si>
  <si>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</si>
  <si>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</si>
  <si>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</si>
  <si>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</si>
  <si>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</si>
  <si>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</si>
  <si>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</si>
  <si>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</si>
  <si>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</si>
  <si>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</si>
  <si>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</si>
  <si>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</si>
  <si>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</si>
  <si>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</si>
  <si>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</si>
  <si>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</si>
  <si>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</si>
  <si>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</si>
  <si>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</si>
  <si>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</si>
  <si>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</si>
  <si>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</si>
  <si>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</si>
  <si>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</si>
  <si>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</si>
  <si>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</si>
  <si>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</si>
  <si>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</si>
  <si>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</si>
  <si>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</si>
  <si>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</si>
  <si>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</si>
  <si>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</si>
  <si>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</si>
  <si>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</si>
  <si>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</si>
  <si>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</si>
  <si>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</si>
  <si>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</si>
  <si>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</si>
  <si>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</si>
  <si>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</si>
  <si>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</si>
  <si>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</si>
  <si>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</si>
  <si>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</si>
  <si>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</si>
  <si>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</si>
  <si>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</si>
  <si>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</si>
  <si>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</si>
  <si>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</si>
  <si>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</si>
  <si>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</si>
  <si>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</si>
  <si>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</si>
  <si>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</si>
  <si>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</si>
  <si>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</si>
  <si>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</si>
  <si>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</si>
  <si>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</si>
  <si>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</si>
  <si>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</si>
  <si>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</si>
  <si>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</si>
  <si>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</si>
  <si>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</si>
  <si>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</si>
  <si>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</si>
  <si>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</si>
  <si>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</si>
  <si>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</si>
  <si>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</si>
  <si>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</si>
  <si>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</si>
  <si>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</si>
  <si>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</si>
  <si>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</si>
  <si>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</si>
  <si>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</si>
  <si>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</si>
  <si>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</si>
  <si>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</si>
  <si>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</si>
  <si>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</si>
  <si>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</si>
  <si>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</si>
  <si>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</si>
  <si>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</si>
  <si>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</si>
  <si>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</si>
  <si>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</si>
  <si>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</si>
  <si>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</si>
  <si>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</si>
  <si>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</si>
  <si>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</si>
  <si>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</si>
  <si>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</si>
  <si>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</si>
  <si>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</si>
  <si>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</si>
  <si>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</si>
  <si>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</si>
  <si>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</si>
  <si>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</si>
  <si>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</si>
  <si>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</si>
  <si>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</si>
  <si>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</si>
  <si>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</si>
  <si>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</si>
  <si>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</si>
  <si>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</si>
  <si>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</si>
  <si>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</si>
  <si>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</si>
  <si>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</si>
  <si>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</si>
  <si>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</si>
  <si>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</si>
  <si>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</si>
  <si>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</si>
  <si>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</si>
  <si>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</si>
  <si>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</si>
  <si>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</si>
  <si>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</si>
  <si>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</si>
  <si>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</si>
  <si>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</si>
  <si>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</si>
  <si>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</si>
  <si>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</si>
  <si>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</si>
  <si>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</si>
  <si>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</si>
  <si>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</si>
  <si>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</si>
  <si>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</si>
  <si>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</si>
  <si>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</si>
  <si>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</si>
  <si>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</si>
  <si>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</si>
  <si>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</si>
  <si>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</si>
  <si>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</si>
  <si>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</si>
  <si>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</si>
  <si>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</si>
  <si>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</si>
  <si>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</si>
  <si>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</si>
  <si>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</si>
  <si>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</si>
  <si>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</si>
  <si>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</si>
  <si>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</si>
  <si>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</si>
  <si>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</si>
  <si>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</si>
  <si>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</si>
  <si>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</si>
  <si>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</si>
  <si>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</si>
  <si>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</si>
  <si>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</si>
  <si>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</si>
  <si>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</si>
  <si>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</si>
  <si>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</si>
  <si>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</si>
  <si>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</si>
  <si>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</si>
  <si>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</si>
  <si>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</si>
  <si>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</si>
  <si>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</si>
  <si>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</si>
  <si>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</si>
  <si>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</si>
  <si>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</si>
  <si>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</si>
  <si>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</si>
  <si>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</si>
  <si>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</si>
  <si>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</si>
  <si>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</si>
  <si>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</si>
  <si>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</si>
  <si>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</si>
  <si>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</si>
  <si>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</si>
  <si>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</si>
  <si>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</si>
  <si>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</si>
  <si>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</si>
  <si>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</si>
  <si>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</si>
  <si>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</si>
  <si>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</si>
  <si>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</si>
  <si>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</si>
  <si>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</si>
  <si>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</si>
  <si>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</si>
  <si>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</si>
  <si>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</si>
  <si>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</si>
  <si>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</si>
  <si>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</si>
  <si>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</si>
  <si>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</si>
  <si>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</si>
  <si>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</si>
  <si>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</si>
  <si>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</si>
  <si>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</si>
  <si>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</si>
  <si>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</si>
  <si>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</si>
  <si>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</si>
  <si>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</si>
  <si>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</si>
  <si>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</si>
  <si>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</si>
  <si>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</si>
  <si>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</si>
  <si>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</si>
  <si>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</si>
  <si>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</si>
  <si>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</si>
  <si>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</si>
  <si>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</si>
  <si>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</si>
  <si>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</si>
  <si>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</si>
  <si>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</si>
  <si>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</si>
  <si>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</si>
  <si>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</si>
  <si>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</si>
  <si>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</si>
  <si>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</si>
  <si>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</si>
  <si>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</si>
  <si>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</si>
  <si>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</si>
  <si>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</si>
  <si>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</si>
  <si>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</si>
  <si>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</si>
  <si>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</si>
  <si>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</si>
  <si>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</si>
  <si>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</si>
  <si>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</si>
  <si>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</si>
  <si>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</si>
  <si>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</si>
  <si>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</si>
  <si>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</si>
  <si>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</si>
  <si>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</si>
  <si>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</si>
  <si>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</si>
  <si>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</si>
  <si>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</si>
  <si>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</si>
  <si>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</si>
  <si>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</si>
  <si>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</si>
  <si>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</si>
  <si>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</si>
  <si>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</si>
  <si>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</si>
  <si>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</si>
  <si>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</si>
  <si>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</si>
  <si>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</si>
  <si>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</si>
  <si>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</si>
  <si>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</si>
  <si>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</si>
  <si>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</si>
  <si>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</si>
  <si>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</si>
  <si>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</si>
  <si>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</si>
  <si>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</si>
  <si>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</si>
  <si>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</si>
  <si>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</si>
  <si>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</si>
  <si>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</si>
  <si>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</si>
  <si>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</si>
  <si>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</si>
  <si>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</si>
  <si>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</si>
  <si>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</si>
  <si>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</si>
  <si>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</si>
  <si>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</si>
  <si>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</si>
  <si>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</si>
  <si>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</si>
  <si>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</si>
  <si>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</si>
  <si>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</si>
  <si>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</si>
  <si>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</si>
  <si>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</si>
  <si>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</si>
  <si>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</si>
  <si>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</si>
  <si>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</si>
  <si>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</si>
  <si>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</si>
  <si>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</si>
  <si>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</si>
  <si>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</si>
  <si>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</si>
  <si>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</si>
  <si>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</si>
  <si>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</si>
  <si>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</si>
  <si>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</si>
  <si>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</si>
  <si>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</si>
  <si>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</si>
  <si>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</si>
  <si>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</si>
  <si>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</si>
  <si>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</si>
  <si>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</si>
  <si>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</si>
  <si>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</si>
  <si>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</si>
  <si>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</si>
  <si>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</si>
  <si>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</si>
  <si>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</si>
  <si>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</si>
  <si>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</si>
  <si>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</si>
  <si>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</si>
  <si>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</si>
  <si>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</si>
  <si>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</si>
  <si>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</si>
  <si>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</si>
  <si>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</si>
  <si>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</si>
  <si>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</si>
  <si>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</si>
  <si>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</si>
  <si>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</si>
  <si>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</si>
  <si>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</si>
  <si>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</si>
  <si>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</si>
  <si>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</si>
  <si>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</si>
  <si>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</si>
  <si>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</si>
  <si>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</si>
  <si>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</si>
  <si>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</si>
  <si>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</si>
  <si>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</si>
  <si>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</si>
  <si>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</si>
  <si>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</si>
  <si>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</si>
  <si>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</si>
  <si>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</si>
  <si>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</si>
  <si>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</si>
  <si>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</si>
  <si>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</si>
  <si>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</si>
  <si>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</si>
  <si>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</si>
  <si>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</si>
  <si>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</si>
  <si>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</si>
  <si>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</si>
  <si>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</si>
  <si>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</si>
  <si>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</si>
  <si>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</si>
  <si>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</si>
  <si>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</si>
  <si>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</si>
  <si>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</si>
  <si>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</si>
  <si>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</si>
  <si>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</si>
  <si>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</si>
  <si>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</si>
  <si>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</si>
  <si>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</si>
  <si>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</si>
  <si>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</si>
  <si>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</si>
  <si>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</si>
  <si>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</si>
  <si>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</si>
  <si>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</si>
  <si>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</si>
  <si>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</si>
  <si>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</si>
  <si>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</si>
  <si>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</si>
  <si>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</si>
  <si>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</si>
  <si>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</si>
  <si>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</si>
  <si>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</si>
  <si>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</si>
  <si>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</si>
  <si>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</si>
  <si>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</si>
  <si>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</si>
  <si>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</si>
  <si>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</si>
  <si>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</si>
  <si>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</si>
  <si>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</si>
  <si>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</si>
  <si>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</si>
  <si>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</si>
  <si>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</si>
  <si>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</si>
  <si>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</si>
  <si>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</si>
  <si>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</si>
  <si>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</si>
  <si>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</si>
  <si>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</si>
  <si>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</si>
  <si>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</si>
  <si>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</si>
  <si>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</si>
  <si>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</si>
  <si>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</si>
  <si>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</si>
  <si>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</si>
  <si>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</si>
  <si>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</si>
  <si>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</si>
  <si>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</si>
  <si>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</si>
  <si>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</si>
  <si>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</si>
  <si>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</si>
  <si>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</si>
  <si>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</si>
  <si>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</si>
  <si>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</si>
  <si>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</si>
  <si>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</si>
  <si>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</si>
  <si>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</si>
  <si>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</si>
  <si>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</si>
  <si>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</si>
  <si>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</si>
  <si>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</si>
  <si>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</si>
  <si>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</si>
  <si>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</si>
  <si>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</si>
  <si>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</si>
  <si>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</si>
  <si>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</si>
  <si>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</si>
  <si>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</si>
  <si>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</si>
  <si>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</si>
  <si>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</si>
  <si>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</si>
  <si>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</si>
  <si>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</si>
  <si>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</si>
  <si>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</si>
  <si>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</si>
  <si>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</si>
  <si>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</si>
  <si>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</si>
  <si>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</si>
  <si>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</si>
  <si>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</si>
  <si>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</si>
  <si>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</si>
  <si>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</si>
  <si>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</si>
  <si>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</si>
  <si>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</si>
  <si>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</si>
  <si>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</si>
  <si>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</si>
  <si>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</si>
  <si>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</si>
  <si>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</si>
  <si>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</si>
  <si>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</si>
  <si>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</si>
  <si>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</si>
  <si>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</si>
  <si>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</si>
  <si>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</si>
  <si>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</si>
  <si>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</si>
  <si>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</si>
  <si>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</si>
  <si>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</si>
  <si>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</si>
  <si>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</si>
  <si>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</si>
  <si>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</si>
  <si>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</si>
  <si>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</si>
  <si>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</si>
  <si>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</si>
  <si>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</si>
  <si>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</si>
  <si>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</si>
  <si>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</si>
  <si>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</si>
  <si>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</si>
  <si>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</si>
  <si>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</si>
  <si>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</si>
  <si>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</si>
  <si>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</si>
  <si>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</si>
  <si>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</si>
  <si>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</si>
  <si>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</si>
  <si>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</si>
  <si>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</si>
  <si>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</si>
  <si>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</si>
  <si>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</si>
  <si>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</si>
  <si>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</si>
  <si>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</si>
  <si>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</si>
  <si>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</si>
  <si>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</si>
  <si>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</si>
  <si>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</si>
  <si>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</si>
  <si>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</si>
  <si>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</si>
  <si>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</si>
  <si>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</si>
  <si>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</si>
  <si>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</si>
  <si>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</si>
  <si>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</si>
  <si>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</si>
  <si>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</si>
  <si>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</si>
  <si>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</si>
  <si>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</si>
  <si>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</si>
  <si>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</si>
  <si>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</si>
  <si>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</si>
  <si>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</si>
  <si>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</si>
  <si>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</si>
  <si>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</si>
  <si>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</si>
  <si>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</si>
  <si>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</si>
  <si>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</si>
  <si>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</si>
  <si>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</si>
  <si>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</si>
  <si>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</si>
  <si>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</si>
  <si>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</si>
  <si>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</si>
  <si>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</si>
  <si>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</si>
  <si>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</si>
  <si>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</si>
  <si>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</si>
  <si>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</si>
  <si>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</si>
  <si>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</si>
  <si>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</si>
  <si>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</si>
  <si>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</si>
  <si>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</si>
  <si>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</si>
  <si>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</si>
  <si>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</si>
  <si>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</si>
  <si>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</si>
  <si>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</si>
  <si>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</si>
  <si>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</si>
  <si>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</si>
  <si>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</si>
  <si>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</si>
  <si>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</si>
  <si>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</si>
  <si>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</si>
  <si>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</si>
  <si>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</si>
  <si>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</si>
  <si>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</si>
  <si>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</si>
  <si>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</si>
  <si>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</si>
  <si>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</si>
  <si>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</si>
  <si>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</si>
  <si>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</si>
  <si>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</si>
  <si>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</si>
  <si>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</si>
  <si>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</si>
  <si>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</si>
  <si>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</si>
  <si>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</si>
  <si>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</si>
  <si>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</si>
  <si>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</si>
  <si>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</si>
  <si>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</si>
  <si>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</si>
  <si>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</si>
  <si>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</si>
  <si>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</si>
  <si>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</si>
  <si>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</si>
  <si>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</si>
  <si>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</si>
  <si>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</si>
  <si>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</si>
  <si>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</si>
  <si>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</si>
  <si>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</si>
  <si>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</si>
  <si>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</si>
  <si>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</si>
  <si>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</si>
  <si>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</si>
  <si>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</si>
  <si>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</si>
  <si>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</si>
  <si>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</si>
  <si>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</si>
  <si>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</si>
  <si>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</si>
  <si>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</si>
  <si>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</si>
  <si>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</si>
  <si>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</si>
  <si>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</si>
  <si>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</si>
  <si>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</si>
  <si>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</si>
  <si>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</si>
  <si>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</si>
  <si>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</si>
  <si>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</si>
  <si>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</si>
  <si>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</si>
  <si>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</si>
  <si>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</si>
  <si>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</si>
  <si>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</si>
  <si>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</si>
  <si>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</si>
  <si>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</si>
  <si>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</si>
  <si>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</si>
  <si>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</si>
  <si>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</si>
  <si>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</si>
  <si>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</si>
  <si>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</si>
  <si>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</si>
  <si>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</si>
  <si>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</si>
  <si>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</si>
  <si>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</si>
  <si>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</si>
  <si>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</si>
  <si>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</si>
  <si>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</si>
  <si>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</si>
  <si>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</si>
  <si>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</si>
  <si>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</si>
  <si>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</si>
  <si>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</si>
  <si>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</si>
  <si>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</si>
  <si>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</si>
  <si>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</si>
  <si>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</si>
  <si>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</si>
  <si>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</si>
  <si>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</si>
  <si>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</si>
  <si>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</si>
  <si>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</si>
  <si>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</si>
  <si>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</si>
  <si>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</si>
  <si>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</si>
  <si>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</si>
  <si>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</si>
  <si>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</si>
  <si>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</si>
  <si>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</si>
  <si>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</si>
  <si>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</si>
  <si>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</si>
  <si>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</si>
  <si>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</si>
  <si>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</si>
  <si>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</si>
  <si>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</si>
  <si>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</si>
  <si>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</si>
  <si>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</si>
  <si>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</si>
  <si>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</si>
  <si>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</si>
  <si>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</si>
  <si>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</si>
  <si>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</si>
  <si>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</si>
  <si>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</si>
  <si>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</si>
  <si>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</si>
  <si>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</si>
  <si>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</si>
  <si>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</si>
  <si>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</si>
  <si>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</si>
  <si>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</si>
  <si>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</si>
  <si>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</si>
  <si>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</si>
  <si>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</si>
  <si>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</si>
  <si>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</si>
  <si>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</si>
  <si>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</si>
  <si>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</si>
  <si>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</si>
  <si>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</si>
  <si>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</si>
  <si>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</si>
  <si>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</si>
  <si>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</si>
  <si>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</si>
  <si>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</si>
  <si>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</si>
  <si>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</si>
  <si>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</si>
  <si>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</si>
  <si>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</si>
  <si>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</si>
  <si>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</si>
  <si>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</si>
  <si>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</si>
  <si>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</si>
  <si>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</si>
  <si>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</si>
  <si>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</si>
  <si>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</si>
  <si>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</si>
  <si>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</si>
  <si>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</si>
  <si>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</si>
  <si>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</si>
  <si>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</si>
  <si>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</si>
  <si>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</si>
  <si>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</si>
  <si>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</si>
  <si>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</si>
  <si>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</si>
  <si>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</si>
  <si>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</si>
  <si>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</si>
  <si>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</si>
  <si>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</si>
  <si>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</si>
  <si>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</si>
  <si>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</si>
  <si>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</si>
  <si>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</si>
  <si>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</si>
  <si>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</si>
  <si>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</si>
  <si>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</si>
  <si>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</si>
  <si>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</si>
  <si>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</si>
  <si>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</si>
  <si>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</si>
  <si>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</si>
  <si>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</si>
  <si>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</si>
  <si>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</si>
  <si>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</si>
  <si>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</si>
  <si>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</si>
  <si>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</si>
  <si>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</si>
  <si>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</si>
  <si>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</si>
  <si>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</si>
  <si>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</si>
  <si>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</si>
  <si>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</si>
  <si>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</si>
  <si>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</si>
  <si>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</si>
  <si>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</si>
  <si>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</si>
  <si>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</si>
  <si>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</si>
  <si>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</si>
  <si>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</si>
  <si>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</si>
  <si>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</si>
  <si>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</si>
  <si>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</si>
  <si>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</si>
  <si>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</si>
  <si>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</si>
  <si>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</si>
  <si>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</si>
  <si>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</si>
  <si>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</si>
  <si>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</si>
  <si>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</si>
  <si>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</si>
  <si>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</si>
  <si>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</si>
  <si>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</si>
  <si>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</si>
  <si>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</si>
  <si>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</si>
  <si>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</si>
  <si>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</si>
  <si>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</si>
  <si>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</si>
  <si>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</si>
  <si>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</si>
  <si>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</si>
  <si>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</si>
  <si>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</si>
  <si>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</si>
  <si>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</si>
  <si>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</si>
  <si>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</si>
  <si>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</si>
  <si>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</si>
  <si>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</si>
  <si>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</si>
  <si>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</si>
  <si>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</si>
  <si>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</si>
  <si>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</si>
  <si>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</si>
  <si>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</si>
  <si>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</si>
  <si>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</si>
  <si>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</si>
  <si>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</si>
  <si>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</si>
  <si>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</si>
  <si>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</si>
  <si>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</si>
  <si>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</si>
  <si>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</si>
  <si>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</si>
  <si>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</si>
  <si>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</si>
  <si>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</si>
  <si>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</si>
  <si>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</si>
  <si>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</si>
  <si>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</si>
  <si>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</si>
  <si>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</si>
  <si>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</si>
  <si>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</si>
  <si>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</si>
  <si>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</si>
  <si>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</si>
  <si>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</si>
  <si>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</si>
  <si>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</si>
  <si>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</si>
  <si>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</si>
  <si>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</si>
  <si>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</si>
  <si>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</si>
  <si>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</si>
  <si>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</si>
  <si>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</si>
  <si>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</si>
  <si>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</si>
  <si>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</si>
  <si>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</si>
  <si>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</si>
  <si>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</si>
  <si>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</si>
  <si>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</si>
  <si>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</si>
  <si>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</si>
  <si>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</si>
  <si>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</si>
  <si>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</si>
  <si>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</si>
  <si>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</si>
  <si>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</si>
  <si>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</si>
  <si>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</si>
  <si>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</si>
  <si>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</si>
  <si>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</si>
  <si>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</si>
  <si>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</si>
  <si>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</si>
  <si>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</si>
  <si>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</si>
  <si>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</si>
  <si>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</si>
  <si>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</si>
  <si>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</si>
  <si>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</si>
  <si>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</si>
  <si>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</si>
  <si>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</si>
  <si>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</si>
  <si>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</si>
  <si>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</si>
  <si>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</si>
  <si>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</si>
  <si>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</si>
  <si>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</si>
  <si>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</si>
  <si>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</si>
  <si>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</si>
  <si>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</si>
  <si>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</si>
  <si>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</si>
  <si>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</si>
  <si>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</si>
  <si>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</si>
  <si>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</si>
  <si>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</si>
  <si>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</si>
  <si>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</si>
  <si>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</si>
  <si>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</si>
  <si>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</si>
  <si>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</si>
  <si>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</si>
  <si>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</si>
  <si>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</si>
  <si>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</si>
  <si>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</si>
  <si>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</si>
  <si>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</si>
  <si>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</si>
  <si>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</si>
  <si>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</si>
  <si>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</si>
  <si>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</si>
  <si>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</si>
  <si>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</si>
  <si>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</si>
  <si>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</si>
  <si>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</si>
  <si>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</si>
  <si>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</si>
  <si>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</si>
  <si>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</si>
  <si>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</si>
  <si>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</si>
  <si>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</si>
  <si>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</si>
  <si>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</si>
  <si>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</si>
  <si>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</si>
  <si>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</si>
  <si>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</si>
  <si>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</si>
  <si>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</si>
  <si>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</si>
  <si>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</si>
  <si>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</si>
  <si>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</si>
  <si>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</si>
  <si>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</si>
  <si>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</si>
  <si>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</si>
  <si>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</si>
  <si>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</si>
  <si>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</si>
  <si>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</si>
  <si>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</si>
  <si>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</si>
  <si>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</si>
  <si>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</si>
  <si>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</si>
  <si>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</si>
  <si>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</si>
  <si>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</si>
  <si>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</si>
  <si>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</si>
  <si>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</si>
  <si>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</si>
  <si>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</si>
  <si>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</si>
  <si>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</si>
  <si>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</si>
  <si>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</si>
  <si>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</si>
  <si>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</si>
  <si>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</si>
  <si>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</si>
  <si>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</si>
  <si>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</si>
  <si>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</si>
  <si>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</si>
  <si>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</si>
  <si>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</si>
  <si>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</si>
  <si>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</si>
  <si>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</si>
  <si>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</si>
  <si>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</si>
  <si>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</si>
  <si>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</si>
  <si>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</si>
  <si>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</si>
  <si>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</si>
  <si>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</si>
  <si>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</si>
  <si>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</si>
  <si>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</si>
  <si>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</si>
  <si>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</si>
  <si>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</si>
  <si>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</si>
  <si>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</si>
  <si>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</si>
  <si>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</si>
  <si>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</si>
  <si>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</si>
  <si>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</si>
  <si>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</si>
  <si>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</si>
  <si>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</si>
  <si>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</si>
  <si>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</si>
  <si>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</si>
  <si>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</si>
  <si>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</si>
  <si>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</si>
  <si>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</si>
  <si>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</si>
  <si>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</si>
  <si>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</si>
  <si>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</si>
  <si>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</si>
  <si>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</si>
  <si>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</si>
  <si>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</si>
  <si>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</si>
  <si>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</si>
  <si>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</si>
  <si>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</si>
  <si>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</si>
  <si>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</si>
  <si>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</si>
  <si>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</si>
  <si>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</si>
  <si>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</si>
  <si>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</si>
  <si>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</si>
  <si>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</si>
  <si>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</si>
  <si>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</si>
  <si>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</si>
  <si>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</si>
  <si>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</si>
  <si>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</si>
  <si>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</si>
  <si>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</si>
  <si>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</si>
  <si>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</si>
  <si>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</si>
  <si>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</si>
  <si>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</si>
  <si>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</si>
  <si>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</si>
  <si>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</si>
  <si>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</si>
  <si>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</si>
  <si>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</si>
  <si>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</si>
  <si>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</si>
  <si>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</si>
  <si>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</si>
  <si>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</si>
  <si>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</si>
  <si>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</si>
  <si>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</si>
  <si>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</si>
  <si>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</si>
  <si>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</si>
  <si>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</si>
  <si>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</si>
  <si>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</si>
  <si>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</si>
  <si>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</si>
  <si>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</si>
  <si>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</si>
  <si>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</si>
  <si>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</si>
  <si>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</si>
  <si>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</si>
  <si>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</si>
  <si>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</si>
  <si>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</si>
  <si>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</si>
  <si>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</si>
  <si>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</si>
  <si>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</si>
  <si>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</si>
  <si>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</si>
  <si>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</si>
  <si>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</si>
  <si>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</si>
  <si>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</si>
  <si>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</si>
  <si>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</si>
  <si>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</si>
  <si>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</si>
  <si>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</si>
  <si>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</si>
  <si>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</si>
  <si>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</si>
  <si>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</si>
  <si>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</si>
  <si>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</si>
  <si>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</si>
  <si>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</si>
  <si>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</si>
  <si>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</si>
  <si>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</si>
  <si>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</si>
  <si>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</si>
  <si>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</si>
  <si>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</si>
  <si>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</si>
  <si>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</si>
  <si>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</si>
  <si>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</si>
  <si>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</si>
  <si>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</si>
  <si>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</si>
  <si>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</si>
  <si>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</si>
  <si>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</si>
  <si>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</si>
  <si>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</si>
  <si>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</si>
  <si>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</si>
  <si>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</si>
  <si>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</si>
  <si>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</si>
  <si>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</si>
  <si>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</si>
  <si>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</si>
  <si>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</si>
  <si>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</si>
  <si>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</si>
  <si>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</si>
  <si>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</si>
  <si>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</si>
  <si>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</si>
  <si>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</si>
  <si>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</si>
  <si>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</si>
  <si>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</si>
  <si>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</si>
  <si>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</si>
  <si>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</si>
  <si>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</si>
  <si>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</si>
  <si>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</si>
  <si>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</si>
  <si>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</si>
  <si>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</si>
  <si>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</si>
  <si>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</si>
  <si>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</si>
  <si>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</si>
  <si>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</si>
  <si>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</si>
  <si>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</si>
  <si>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</si>
  <si>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</si>
  <si>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</si>
  <si>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</si>
  <si>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</si>
  <si>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</si>
  <si>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</si>
  <si>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</si>
  <si>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</si>
  <si>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</si>
  <si>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</si>
  <si>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</si>
  <si>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</si>
  <si>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</si>
  <si>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</si>
  <si>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</si>
  <si>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</si>
  <si>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</si>
  <si>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</si>
  <si>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</si>
  <si>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</si>
  <si>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</si>
  <si>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</si>
  <si>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</si>
  <si>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</si>
  <si>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</si>
  <si>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</si>
  <si>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</si>
  <si>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</si>
  <si>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</si>
  <si>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</si>
  <si>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</si>
  <si>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</si>
  <si>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</si>
  <si>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</si>
  <si>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</si>
  <si>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</si>
  <si>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</si>
  <si>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</si>
  <si>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</si>
  <si>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</si>
  <si>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</si>
  <si>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</si>
  <si>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</si>
  <si>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</si>
  <si>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</si>
  <si>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</si>
  <si>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</si>
  <si>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</si>
  <si>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</si>
  <si>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</si>
  <si>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</si>
  <si>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</si>
  <si>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</si>
  <si>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</si>
  <si>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</si>
  <si>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</si>
  <si>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</si>
  <si>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</si>
  <si>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</si>
  <si>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</si>
  <si>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</si>
  <si>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</si>
  <si>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</si>
  <si>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</si>
  <si>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</si>
  <si>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</si>
  <si>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</si>
  <si>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</si>
  <si>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</si>
  <si>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</si>
  <si>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</si>
  <si>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</si>
  <si>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</si>
  <si>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</si>
  <si>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</si>
  <si>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</si>
  <si>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</si>
  <si>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</si>
  <si>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</si>
  <si>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</si>
  <si>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</si>
  <si>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</si>
  <si>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</si>
  <si>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</si>
  <si>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</si>
  <si>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</si>
  <si>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</si>
  <si>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</si>
  <si>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</si>
  <si>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</si>
  <si>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</si>
  <si>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</si>
  <si>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</si>
  <si>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</si>
  <si>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</si>
  <si>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</si>
  <si>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</si>
  <si>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</si>
  <si>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</si>
  <si>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</si>
  <si>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</si>
  <si>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</si>
  <si>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</si>
  <si>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</si>
  <si>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</si>
  <si>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</si>
  <si>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</si>
  <si>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</si>
  <si>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</si>
  <si>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</si>
  <si>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</si>
  <si>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</si>
  <si>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</si>
  <si>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</si>
  <si>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</si>
  <si>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</si>
  <si>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</si>
  <si>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</si>
  <si>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</si>
  <si>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</si>
  <si>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</si>
  <si>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</si>
  <si>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</si>
  <si>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</si>
  <si>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</si>
  <si>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</si>
  <si>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</si>
  <si>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</si>
  <si>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</si>
  <si>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</si>
  <si>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</si>
  <si>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</si>
  <si>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</si>
  <si>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</si>
  <si>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</si>
  <si>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</si>
  <si>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</si>
  <si>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</si>
  <si>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</si>
  <si>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</si>
  <si>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</si>
  <si>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</si>
  <si>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</si>
  <si>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</si>
  <si>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</si>
  <si>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</si>
  <si>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</si>
  <si>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</si>
  <si>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</si>
  <si>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</si>
  <si>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</si>
  <si>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</si>
  <si>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</si>
  <si>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</si>
  <si>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</si>
  <si>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</si>
  <si>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</si>
  <si>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</si>
  <si>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</si>
  <si>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</si>
  <si>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</si>
  <si>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</si>
  <si>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</si>
  <si>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</si>
  <si>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</si>
  <si>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</si>
  <si>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</si>
  <si>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</si>
  <si>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</si>
  <si>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</si>
  <si>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</si>
  <si>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</si>
  <si>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</si>
  <si>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</si>
  <si>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</si>
  <si>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</si>
  <si>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</si>
  <si>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</si>
  <si>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</si>
  <si>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</si>
  <si>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</si>
  <si>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</si>
  <si>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</si>
  <si>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</si>
  <si>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</si>
  <si>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</si>
  <si>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</si>
  <si>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</si>
  <si>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</si>
  <si>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</si>
  <si>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</si>
  <si>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</si>
  <si>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</si>
  <si>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</si>
  <si>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</si>
  <si>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</si>
  <si>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</si>
  <si>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</si>
  <si>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</si>
  <si>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</si>
  <si>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</si>
  <si>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</si>
  <si>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</si>
  <si>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</si>
  <si>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</si>
  <si>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</si>
  <si>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</si>
  <si>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</si>
  <si>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</si>
  <si>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</si>
  <si>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</si>
  <si>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</si>
  <si>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</si>
  <si>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</si>
  <si>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</si>
  <si>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</si>
  <si>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</si>
  <si>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</si>
  <si>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</si>
  <si>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</si>
  <si>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</si>
  <si>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</si>
  <si>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</si>
  <si>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</si>
  <si>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</si>
  <si>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</si>
  <si>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</si>
  <si>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</si>
  <si>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</si>
  <si>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</si>
  <si>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</si>
  <si>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</si>
  <si>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</si>
  <si>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</si>
  <si>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</si>
  <si>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</si>
  <si>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</si>
  <si>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</si>
  <si>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</si>
  <si>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</si>
  <si>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</si>
  <si>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</si>
  <si>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</si>
  <si>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</si>
  <si>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</si>
  <si>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</si>
  <si>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</si>
  <si>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</si>
  <si>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</si>
  <si>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</si>
  <si>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</si>
  <si>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</si>
  <si>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</si>
  <si>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</si>
  <si>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</si>
  <si>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</si>
  <si>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</si>
  <si>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</si>
  <si>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</si>
  <si>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</si>
  <si>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</si>
  <si>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</si>
  <si>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</si>
  <si>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</si>
  <si>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</si>
  <si>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</si>
  <si>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</si>
  <si>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</si>
  <si>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</si>
  <si>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</si>
  <si>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</si>
  <si>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</si>
  <si>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</si>
  <si>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</si>
  <si>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</si>
  <si>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</si>
  <si>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</si>
  <si>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</si>
  <si>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</si>
  <si>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</si>
  <si>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</si>
  <si>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</si>
  <si>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</si>
  <si>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</si>
  <si>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</si>
  <si>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</si>
  <si>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</si>
  <si>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</si>
  <si>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</si>
  <si>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</si>
  <si>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</si>
  <si>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</si>
  <si>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</si>
  <si>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</si>
  <si>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</si>
  <si>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</si>
  <si>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</si>
  <si>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</si>
  <si>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</si>
  <si>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</si>
  <si>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</si>
  <si>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</si>
  <si>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</si>
  <si>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</si>
  <si>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</si>
  <si>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</si>
  <si>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</si>
  <si>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</si>
  <si>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</si>
  <si>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</si>
  <si>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</si>
  <si>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</si>
  <si>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</si>
  <si>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</si>
  <si>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</si>
  <si>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</si>
  <si>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</si>
  <si>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</si>
  <si>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</si>
  <si>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</si>
  <si>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</si>
  <si>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</si>
  <si>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</si>
  <si>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</si>
  <si>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</si>
  <si>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</si>
  <si>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</si>
  <si>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</si>
  <si>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</si>
  <si>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</si>
  <si>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</si>
  <si>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</si>
  <si>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</si>
  <si>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</si>
  <si>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</si>
  <si>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</si>
  <si>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</si>
  <si>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</si>
  <si>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</si>
  <si>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</si>
  <si>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</si>
  <si>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</si>
  <si>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</si>
  <si>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</si>
  <si>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</si>
  <si>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</si>
  <si>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</si>
  <si>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</si>
  <si>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</si>
  <si>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</si>
  <si>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</si>
  <si>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</si>
  <si>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</si>
  <si>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</si>
  <si>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</si>
  <si>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</si>
  <si>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</si>
  <si>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</si>
  <si>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</si>
  <si>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</si>
  <si>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</si>
  <si>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</si>
  <si>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</si>
  <si>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</si>
  <si>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</si>
  <si>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</si>
  <si>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</si>
  <si>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</si>
  <si>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</si>
  <si>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</si>
  <si>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</si>
  <si>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</si>
  <si>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</si>
  <si>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</si>
  <si>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</si>
  <si>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</si>
  <si>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</si>
  <si>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</si>
  <si>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</si>
  <si>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</si>
  <si>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</si>
  <si>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</si>
  <si>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</si>
  <si>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</si>
  <si>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</si>
  <si>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</si>
  <si>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</si>
  <si>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</si>
  <si>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</si>
  <si>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</si>
  <si>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</si>
  <si>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</si>
  <si>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</si>
  <si>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</si>
  <si>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</si>
  <si>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</si>
  <si>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</si>
  <si>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</si>
  <si>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</si>
  <si>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</si>
  <si>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</si>
  <si>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</si>
  <si>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</si>
  <si>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</si>
  <si>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</si>
  <si>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</si>
  <si>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</si>
  <si>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</si>
  <si>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</si>
  <si>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</si>
  <si>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</si>
  <si>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</si>
  <si>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</si>
  <si>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</si>
  <si>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</si>
  <si>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</si>
  <si>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</si>
  <si>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</si>
  <si>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</si>
  <si>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</si>
  <si>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</si>
  <si>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</si>
  <si>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</si>
  <si>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</si>
  <si>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</si>
  <si>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</si>
  <si>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</si>
  <si>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</si>
  <si>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</si>
  <si>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</si>
  <si>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</si>
  <si>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</si>
  <si>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</si>
  <si>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</si>
  <si>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</si>
  <si>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</si>
  <si>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</si>
  <si>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</si>
  <si>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</si>
  <si>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</si>
  <si>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</si>
  <si>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</si>
  <si>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</si>
  <si>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</si>
  <si>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</si>
  <si>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</si>
  <si>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</si>
  <si>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</si>
  <si>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</si>
  <si>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</si>
  <si>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</si>
  <si>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</si>
  <si>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</si>
  <si>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</si>
  <si>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</si>
  <si>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</si>
  <si>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</si>
  <si>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</si>
  <si>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</si>
  <si>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</si>
  <si>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</si>
  <si>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</si>
  <si>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</si>
  <si>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</si>
  <si>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</si>
  <si>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</si>
  <si>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</si>
  <si>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</si>
  <si>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</si>
  <si>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</si>
  <si>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</si>
  <si>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</si>
  <si>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</si>
  <si>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</si>
  <si>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</si>
  <si>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</si>
  <si>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</si>
  <si>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</si>
  <si>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</si>
  <si>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</si>
  <si>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</si>
  <si>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</si>
  <si>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</si>
  <si>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</si>
  <si>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</si>
  <si>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</si>
  <si>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</si>
  <si>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</si>
  <si>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</si>
  <si>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</si>
  <si>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</si>
  <si>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</si>
  <si>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</si>
  <si>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</si>
  <si>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</si>
  <si>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</si>
  <si>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</si>
  <si>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</si>
  <si>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</si>
  <si>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</si>
  <si>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</si>
  <si>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</si>
  <si>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</si>
  <si>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</si>
  <si>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</si>
  <si>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</si>
  <si>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</si>
  <si>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</si>
  <si>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</si>
  <si>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</si>
  <si>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</si>
  <si>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</si>
  <si>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</si>
  <si>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</si>
  <si>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</si>
  <si>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</si>
  <si>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</si>
  <si>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</si>
  <si>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</si>
  <si>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</si>
  <si>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</si>
  <si>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</si>
  <si>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</si>
  <si>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</si>
  <si>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</si>
  <si>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</si>
  <si>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</si>
  <si>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</si>
  <si>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</si>
  <si>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</si>
  <si>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</si>
  <si>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</si>
  <si>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</si>
  <si>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</si>
  <si>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</si>
  <si>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</si>
  <si>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</si>
  <si>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</si>
  <si>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</si>
  <si>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</si>
  <si>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</si>
  <si>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</si>
  <si>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</si>
  <si>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</si>
  <si>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</si>
  <si>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</si>
  <si>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</si>
  <si>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</si>
  <si>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</si>
  <si>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</si>
  <si>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</si>
  <si>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</si>
  <si>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</si>
  <si>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</si>
  <si>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</si>
  <si>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</si>
  <si>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</si>
  <si>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</si>
  <si>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</si>
  <si>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</si>
  <si>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</si>
  <si>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</si>
  <si>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</si>
  <si>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</si>
  <si>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</si>
  <si>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</si>
  <si>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</si>
  <si>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</si>
  <si>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</si>
  <si>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</si>
  <si>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</si>
  <si>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</si>
  <si>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</si>
  <si>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</si>
  <si>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</si>
  <si>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</si>
  <si>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</si>
  <si>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</si>
  <si>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</si>
  <si>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</si>
  <si>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</si>
  <si>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</si>
  <si>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</si>
  <si>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</si>
  <si>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</si>
  <si>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</si>
  <si>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</si>
  <si>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</si>
  <si>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</si>
  <si>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</si>
  <si>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</si>
  <si>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</si>
  <si>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</si>
  <si>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</si>
  <si>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</si>
  <si>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</si>
  <si>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</si>
  <si>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</si>
  <si>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</si>
  <si>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</si>
  <si>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</si>
  <si>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</si>
  <si>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</si>
  <si>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</si>
  <si>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</si>
  <si>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</si>
  <si>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</si>
  <si>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</si>
  <si>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</si>
  <si>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</si>
  <si>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</si>
  <si>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</si>
  <si>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</si>
  <si>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</si>
  <si>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</si>
  <si>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</si>
  <si>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</si>
  <si>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</si>
  <si>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</si>
  <si>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</si>
  <si>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</si>
  <si>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</si>
  <si>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</si>
  <si>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</si>
  <si>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</si>
  <si>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</si>
  <si>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</si>
  <si>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</si>
  <si>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</si>
  <si>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</si>
  <si>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</si>
  <si>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</si>
  <si>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</si>
  <si>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</si>
  <si>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</si>
  <si>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</si>
  <si>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</si>
  <si>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</si>
  <si>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</si>
  <si>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</si>
  <si>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</si>
  <si>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</si>
  <si>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</si>
  <si>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</si>
  <si>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</si>
  <si>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</si>
  <si>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</si>
  <si>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</si>
  <si>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</si>
  <si>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</si>
  <si>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</si>
  <si>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</si>
  <si>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</si>
  <si>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</si>
  <si>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</si>
  <si>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</si>
  <si>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</si>
  <si>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</si>
  <si>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</si>
  <si>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</si>
  <si>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</si>
  <si>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</si>
  <si>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</si>
  <si>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</si>
  <si>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</si>
  <si>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</si>
  <si>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</si>
  <si>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</si>
  <si>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</si>
  <si>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</si>
  <si>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</si>
  <si>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</si>
  <si>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</si>
  <si>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</si>
  <si>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</si>
  <si>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</si>
  <si>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</si>
  <si>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</si>
  <si>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</si>
  <si>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</si>
  <si>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</si>
  <si>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</si>
  <si>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</si>
  <si>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</si>
  <si>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</si>
  <si>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</si>
  <si>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</si>
  <si>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</si>
  <si>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</si>
  <si>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</si>
  <si>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</si>
  <si>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</si>
  <si>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</si>
  <si>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</si>
  <si>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</si>
  <si>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</si>
  <si>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</si>
  <si>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</si>
  <si>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</si>
  <si>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</si>
  <si>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</si>
  <si>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</si>
  <si>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</si>
  <si>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</si>
  <si>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</si>
  <si>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</si>
  <si>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</si>
  <si>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</si>
  <si>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</si>
  <si>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</si>
  <si>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</si>
  <si>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</si>
  <si>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</si>
  <si>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</si>
  <si>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</si>
  <si>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</si>
  <si>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</si>
  <si>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</si>
  <si>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</si>
  <si>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</si>
  <si>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</si>
  <si>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</si>
  <si>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</si>
  <si>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</si>
  <si>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</si>
  <si>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</si>
  <si>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</si>
  <si>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</si>
  <si>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</si>
  <si>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</si>
  <si>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</si>
  <si>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</si>
  <si>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</si>
  <si>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</si>
  <si>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</si>
  <si>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</si>
  <si>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</si>
  <si>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</si>
  <si>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</si>
  <si>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</si>
  <si>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</si>
  <si>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</si>
  <si>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</si>
  <si>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</si>
  <si>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</si>
  <si>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</si>
  <si>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</si>
  <si>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</si>
  <si>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</si>
  <si>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</si>
  <si>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</si>
  <si>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</si>
  <si>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</si>
  <si>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</si>
  <si>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</si>
  <si>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</si>
  <si>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</si>
  <si>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</si>
  <si>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</si>
  <si>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</si>
  <si>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</si>
  <si>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</si>
  <si>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</si>
  <si>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</si>
  <si>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</si>
  <si>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</si>
  <si>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</si>
  <si>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</si>
  <si>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</si>
  <si>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</si>
  <si>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</si>
  <si>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</si>
  <si>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</si>
  <si>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</si>
  <si>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</si>
  <si>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</si>
  <si>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</si>
  <si>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</si>
  <si>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</si>
  <si>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</si>
  <si>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</si>
  <si>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</si>
  <si>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</si>
  <si>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</si>
  <si>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</si>
  <si>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</si>
  <si>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</si>
  <si>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</si>
  <si>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</si>
  <si>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</si>
  <si>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</si>
  <si>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</si>
  <si>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</si>
  <si>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</si>
  <si>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</si>
  <si>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</si>
  <si>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</si>
  <si>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</si>
  <si>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</si>
  <si>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</si>
  <si>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</si>
  <si>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</si>
  <si>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</si>
  <si>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</si>
  <si>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</si>
  <si>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</si>
  <si>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</si>
  <si>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</si>
  <si>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</si>
  <si>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</si>
  <si>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</si>
  <si>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</si>
  <si>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</si>
  <si>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</si>
  <si>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</si>
  <si>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</si>
  <si>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</si>
  <si>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</si>
  <si>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</si>
  <si>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</si>
  <si>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</si>
  <si>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</si>
  <si>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</si>
  <si>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</si>
  <si>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</si>
  <si>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</si>
  <si>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</si>
  <si>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</si>
  <si>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</si>
  <si>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</si>
  <si>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</si>
  <si>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</si>
  <si>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</si>
  <si>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</si>
  <si>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</si>
  <si>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</si>
  <si>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</si>
  <si>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</si>
  <si>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</si>
  <si>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</si>
  <si>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</si>
  <si>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</si>
  <si>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</si>
  <si>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</si>
  <si>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</si>
  <si>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</si>
  <si>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</si>
  <si>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</si>
  <si>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</si>
  <si>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</si>
  <si>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</si>
  <si>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</si>
  <si>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</si>
  <si>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</si>
  <si>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</si>
  <si>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</si>
  <si>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</si>
  <si>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</si>
  <si>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</si>
  <si>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</si>
  <si>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</si>
  <si>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</si>
  <si>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</si>
  <si>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</si>
  <si>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</si>
  <si>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</si>
  <si>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</si>
  <si>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</si>
  <si>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</si>
  <si>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</si>
  <si>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</si>
  <si>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</si>
  <si>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</si>
  <si>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</si>
  <si>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</si>
  <si>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</si>
  <si>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</si>
  <si>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</si>
  <si>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</si>
  <si>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</si>
  <si>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</si>
  <si>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</si>
  <si>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</si>
  <si>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</si>
  <si>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</si>
  <si>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</si>
  <si>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</si>
  <si>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</si>
  <si>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</si>
  <si>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</si>
  <si>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</si>
  <si>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</si>
  <si>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</si>
  <si>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</si>
  <si>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</si>
  <si>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</si>
  <si>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</si>
  <si>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</si>
  <si>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</si>
  <si>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</si>
  <si>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</si>
  <si>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</si>
  <si>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</si>
  <si>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</si>
  <si>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</si>
  <si>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</si>
  <si>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</si>
  <si>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</si>
  <si>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</si>
  <si>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</si>
  <si>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</si>
  <si>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</si>
  <si>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</si>
  <si>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</si>
  <si>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</si>
  <si>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</si>
  <si>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</si>
  <si>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</si>
  <si>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</si>
  <si>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</si>
  <si>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</si>
  <si>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</si>
  <si>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</si>
  <si>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</si>
  <si>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</si>
  <si>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</si>
  <si>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</si>
  <si>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</si>
  <si>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</si>
  <si>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</si>
  <si>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</si>
  <si>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</si>
  <si>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</si>
  <si>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</si>
  <si>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</si>
  <si>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</si>
  <si>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</si>
  <si>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</si>
  <si>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</si>
  <si>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</si>
  <si>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</si>
  <si>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</si>
  <si>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</si>
  <si>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</si>
  <si>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</si>
  <si>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</si>
  <si>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</si>
  <si>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</si>
  <si>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</si>
  <si>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</si>
  <si>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</si>
  <si>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</si>
  <si>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</si>
  <si>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</si>
  <si>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</si>
  <si>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</si>
  <si>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</si>
  <si>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</si>
  <si>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</si>
  <si>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</si>
  <si>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</si>
  <si>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</si>
  <si>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</si>
  <si>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</si>
  <si>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</si>
  <si>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</si>
  <si>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</si>
  <si>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</si>
  <si>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</si>
  <si>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</si>
  <si>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</si>
  <si>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</si>
  <si>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</si>
  <si>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</si>
  <si>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</si>
  <si>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</si>
  <si>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</si>
  <si>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</si>
  <si>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</si>
  <si>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</si>
  <si>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</si>
  <si>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</si>
  <si>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</si>
  <si>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</si>
  <si>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</si>
  <si>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</si>
  <si>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</si>
  <si>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</si>
  <si>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</si>
  <si>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</si>
  <si>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</si>
  <si>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</si>
  <si>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</si>
  <si>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</si>
  <si>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</si>
  <si>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</si>
  <si>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</si>
  <si>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</si>
  <si>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</si>
  <si>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</si>
  <si>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</si>
  <si>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</si>
  <si>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</si>
  <si>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</si>
  <si>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</si>
  <si>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</si>
  <si>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</si>
  <si>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</si>
  <si>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</si>
  <si>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</si>
  <si>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</si>
  <si>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</si>
  <si>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</si>
  <si>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</si>
  <si>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</si>
  <si>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</si>
  <si>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</si>
  <si>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</si>
  <si>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</si>
  <si>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</si>
  <si>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</si>
  <si>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</si>
  <si>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</si>
  <si>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</si>
  <si>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</si>
  <si>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</si>
  <si>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</si>
  <si>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</si>
  <si>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</si>
  <si>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</si>
  <si>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</si>
  <si>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</si>
  <si>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</si>
  <si>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</si>
  <si>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</si>
  <si>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</si>
  <si>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</si>
  <si>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</si>
  <si>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</si>
  <si>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</si>
  <si>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</si>
  <si>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</si>
  <si>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</si>
  <si>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</si>
  <si>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</si>
  <si>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</si>
  <si>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</si>
  <si>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</si>
  <si>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</si>
  <si>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</si>
  <si>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</si>
  <si>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</si>
  <si>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</si>
  <si>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</si>
  <si>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</si>
  <si>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</si>
  <si>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</si>
  <si>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</si>
  <si>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</si>
  <si>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</si>
  <si>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</si>
  <si>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</si>
  <si>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</si>
  <si>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</si>
  <si>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</si>
  <si>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</si>
  <si>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</si>
  <si>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</si>
  <si>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</si>
  <si>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</si>
  <si>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</si>
  <si>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</si>
  <si>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</si>
  <si>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</si>
  <si>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</si>
  <si>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</si>
  <si>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</si>
  <si>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</si>
  <si>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</si>
  <si>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</si>
  <si>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</si>
  <si>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</si>
  <si>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</si>
  <si>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</si>
  <si>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</si>
  <si>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</si>
  <si>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</si>
  <si>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</si>
  <si>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</si>
  <si>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</si>
  <si>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</si>
  <si>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</si>
  <si>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</si>
  <si>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</si>
  <si>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</si>
  <si>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</si>
  <si>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</si>
  <si>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</si>
  <si>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</si>
  <si>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</si>
  <si>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</si>
  <si>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</si>
  <si>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</si>
  <si>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</si>
  <si>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</si>
  <si>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</si>
  <si>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</si>
  <si>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</si>
  <si>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</si>
  <si>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</si>
  <si>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</si>
  <si>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</si>
  <si>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</si>
  <si>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</si>
  <si>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</si>
  <si>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</si>
  <si>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</si>
  <si>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</si>
  <si>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</si>
  <si>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</si>
  <si>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</si>
  <si>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</si>
  <si>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</si>
  <si>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</si>
  <si>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</si>
  <si>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</si>
  <si>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</si>
  <si>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</si>
  <si>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</si>
  <si>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</si>
  <si>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</si>
  <si>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</si>
  <si>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</si>
  <si>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</si>
  <si>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</si>
  <si>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</si>
  <si>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</si>
  <si>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</si>
  <si>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</si>
  <si>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</si>
  <si>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</si>
  <si>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</si>
  <si>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</si>
  <si>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</si>
  <si>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</si>
  <si>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</si>
  <si>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</si>
  <si>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</si>
  <si>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</si>
  <si>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</si>
  <si>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</si>
  <si>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</si>
  <si>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</si>
  <si>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</si>
  <si>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</si>
  <si>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</si>
  <si>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</si>
  <si>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</si>
  <si>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</si>
  <si>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</si>
  <si>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</si>
  <si>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</si>
  <si>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</si>
  <si>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</si>
  <si>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</si>
  <si>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</si>
  <si>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</si>
  <si>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</si>
  <si>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</si>
  <si>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</si>
  <si>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</si>
  <si>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</si>
  <si>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</si>
  <si>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</si>
  <si>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</si>
  <si>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</si>
  <si>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</si>
  <si>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</si>
  <si>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</si>
  <si>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</si>
  <si>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</si>
  <si>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</si>
  <si>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</si>
  <si>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</si>
  <si>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</si>
  <si>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</si>
  <si>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</si>
  <si>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</si>
  <si>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</si>
  <si>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</si>
  <si>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</si>
  <si>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</si>
  <si>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</si>
  <si>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</si>
  <si>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</si>
  <si>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</si>
  <si>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</si>
  <si>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</si>
  <si>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</si>
  <si>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</si>
  <si>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</si>
  <si>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</si>
  <si>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</si>
  <si>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</si>
  <si>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</si>
  <si>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</si>
  <si>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</si>
  <si>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</si>
  <si>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</si>
  <si>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</si>
  <si>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</si>
  <si>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</si>
  <si>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</si>
  <si>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</si>
  <si>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</si>
  <si>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</si>
  <si>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</si>
  <si>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</si>
  <si>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</si>
  <si>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</si>
  <si>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</si>
  <si>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</si>
  <si>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</si>
  <si>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</si>
  <si>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</si>
  <si>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</si>
  <si>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</si>
  <si>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</si>
  <si>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</si>
  <si>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</si>
  <si>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</si>
  <si>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</si>
  <si>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</si>
  <si>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</si>
  <si>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</si>
  <si>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</si>
  <si>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</si>
  <si>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</si>
  <si>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</si>
  <si>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</si>
  <si>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</si>
  <si>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</si>
  <si>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</si>
  <si>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</si>
  <si>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</si>
  <si>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</si>
  <si>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</si>
  <si>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</si>
  <si>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</si>
  <si>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</si>
  <si>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</si>
  <si>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</si>
  <si>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</si>
  <si>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</si>
  <si>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</si>
  <si>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</si>
  <si>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</si>
  <si>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</si>
  <si>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</si>
  <si>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</si>
  <si>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</si>
  <si>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</si>
  <si>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</si>
  <si>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</si>
  <si>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</si>
  <si>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</si>
  <si>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</si>
  <si>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</si>
  <si>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</si>
  <si>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</si>
  <si>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</si>
  <si>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</si>
  <si>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</si>
  <si>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</si>
  <si>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</si>
  <si>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</si>
  <si>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</si>
  <si>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</si>
  <si>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</si>
  <si>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</si>
  <si>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</si>
  <si>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</si>
  <si>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</si>
  <si>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</si>
  <si>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</si>
  <si>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</si>
  <si>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</si>
  <si>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</si>
  <si>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</si>
  <si>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</si>
  <si>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</si>
  <si>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</si>
  <si>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</si>
  <si>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</si>
  <si>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</si>
  <si>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</si>
  <si>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</si>
  <si>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</si>
  <si>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</si>
  <si>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</si>
  <si>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</si>
  <si>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</si>
  <si>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</si>
  <si>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</si>
  <si>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</si>
  <si>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</si>
  <si>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</si>
  <si>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</si>
  <si>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</si>
  <si>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</si>
  <si>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</si>
  <si>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</si>
  <si>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</si>
  <si>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</si>
  <si>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</si>
  <si>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</si>
  <si>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</si>
  <si>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</si>
  <si>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</si>
  <si>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</si>
  <si>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</si>
  <si>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</si>
  <si>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</si>
  <si>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</si>
  <si>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</si>
  <si>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</si>
  <si>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</si>
  <si>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</si>
  <si>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</si>
  <si>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</si>
  <si>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</si>
  <si>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</si>
  <si>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</si>
  <si>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</si>
  <si>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</si>
  <si>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</si>
  <si>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</si>
  <si>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</si>
  <si>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</si>
  <si>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</si>
  <si>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</si>
  <si>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</si>
  <si>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</si>
  <si>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</si>
  <si>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</si>
  <si>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</si>
  <si>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</si>
  <si>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</si>
  <si>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</si>
  <si>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</si>
  <si>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</si>
  <si>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</si>
  <si>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</si>
  <si>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</si>
  <si>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</si>
  <si>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</si>
  <si>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</si>
  <si>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</si>
  <si>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</si>
  <si>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</si>
  <si>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</si>
  <si>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</si>
  <si>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</si>
  <si>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</si>
  <si>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</si>
  <si>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</si>
  <si>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</si>
  <si>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</si>
  <si>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</si>
  <si>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</si>
  <si>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</si>
  <si>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</si>
  <si>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</si>
  <si>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</si>
  <si>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</si>
  <si>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</si>
  <si>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</si>
  <si>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</si>
  <si>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</si>
  <si>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</si>
  <si>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</si>
  <si>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</si>
  <si>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</si>
  <si>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</si>
  <si>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</si>
  <si>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</si>
  <si>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</si>
  <si>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</si>
  <si>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</si>
  <si>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</si>
  <si>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</si>
  <si>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</si>
  <si>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</si>
  <si>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</si>
  <si>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</si>
  <si>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</si>
  <si>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</si>
  <si>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</si>
  <si>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</si>
  <si>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</si>
  <si>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</si>
  <si>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</si>
  <si>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</si>
  <si>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</si>
  <si>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</si>
  <si>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</si>
  <si>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</si>
  <si>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</si>
  <si>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</si>
  <si>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</si>
  <si>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</si>
  <si>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</si>
  <si>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</si>
  <si>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</si>
  <si>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</si>
  <si>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</si>
  <si>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</si>
  <si>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</si>
  <si>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</si>
  <si>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</si>
  <si>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</si>
  <si>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</si>
  <si>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</si>
  <si>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</si>
  <si>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</si>
  <si>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</si>
  <si>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</si>
  <si>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</si>
  <si>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</si>
  <si>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</si>
  <si>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</si>
  <si>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</si>
  <si>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</si>
  <si>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</si>
  <si>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</si>
  <si>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</si>
  <si>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</si>
  <si>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</si>
  <si>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</si>
  <si>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</si>
  <si>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</si>
  <si>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</si>
  <si>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</si>
  <si>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</si>
  <si>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</si>
  <si>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</si>
  <si>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</si>
  <si>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</si>
  <si>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</si>
  <si>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</si>
  <si>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</si>
  <si>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</si>
  <si>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</si>
  <si>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</si>
  <si>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</si>
  <si>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</si>
  <si>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</si>
  <si>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</si>
  <si>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</si>
  <si>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</si>
  <si>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</si>
  <si>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</si>
  <si>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</si>
  <si>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</si>
  <si>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</si>
  <si>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</si>
  <si>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</si>
  <si>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</si>
  <si>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</si>
  <si>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</si>
  <si>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</si>
  <si>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</si>
  <si>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</si>
  <si>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</si>
  <si>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</si>
  <si>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</si>
  <si>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</si>
  <si>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</si>
  <si>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</si>
  <si>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</si>
  <si>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</si>
  <si>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</si>
  <si>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</si>
  <si>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</si>
  <si>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</si>
  <si>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</si>
  <si>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</si>
  <si>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</si>
  <si>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</si>
  <si>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</si>
  <si>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</si>
  <si>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</si>
  <si>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</si>
  <si>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</si>
  <si>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</si>
  <si>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</si>
  <si>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</si>
  <si>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</si>
  <si>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</si>
  <si>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</si>
  <si>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</si>
  <si>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</si>
  <si>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</si>
  <si>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</si>
  <si>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</si>
  <si>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</si>
  <si>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</si>
  <si>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</si>
  <si>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</si>
  <si>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</si>
  <si>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</si>
  <si>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</si>
  <si>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</si>
  <si>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</si>
  <si>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</si>
  <si>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</si>
  <si>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</si>
  <si>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</si>
  <si>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</si>
  <si>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</si>
  <si>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</si>
  <si>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</si>
  <si>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</si>
  <si>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</si>
  <si>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</si>
  <si>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</si>
  <si>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</si>
  <si>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</si>
  <si>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</si>
  <si>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</si>
  <si>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</si>
  <si>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</si>
  <si>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</si>
  <si>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</si>
  <si>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</si>
  <si>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</si>
  <si>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</si>
  <si>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</si>
  <si>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</si>
  <si>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</si>
  <si>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</si>
  <si>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</si>
  <si>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</si>
  <si>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</si>
  <si>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</si>
  <si>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</si>
  <si>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</si>
  <si>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</si>
  <si>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</si>
  <si>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</si>
  <si>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</si>
  <si>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</si>
  <si>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</si>
  <si>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</si>
  <si>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</si>
  <si>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</si>
  <si>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</si>
  <si>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</si>
  <si>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</si>
  <si>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</si>
  <si>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</si>
  <si>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</si>
  <si>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</si>
  <si>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</si>
  <si>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</si>
  <si>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</si>
  <si>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</si>
  <si>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</si>
  <si>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</si>
  <si>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</si>
  <si>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</si>
  <si>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</si>
  <si>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</si>
  <si>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</si>
  <si>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</si>
  <si>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</si>
  <si>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</si>
  <si>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</si>
  <si>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</si>
  <si>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</si>
  <si>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</si>
  <si>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</si>
  <si>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</si>
  <si>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</si>
  <si>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</si>
  <si>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</si>
  <si>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</si>
  <si>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</si>
  <si>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</si>
  <si>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</si>
  <si>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</si>
  <si>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</si>
  <si>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</si>
  <si>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</si>
  <si>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</si>
  <si>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</si>
  <si>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</si>
  <si>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</si>
  <si>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</si>
  <si>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</si>
  <si>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</si>
  <si>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</si>
  <si>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</si>
  <si>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</si>
  <si>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</si>
  <si>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</si>
  <si>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</si>
  <si>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</si>
  <si>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</si>
  <si>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</si>
  <si>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</si>
  <si>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</si>
  <si>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</si>
  <si>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</si>
  <si>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</si>
  <si>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</si>
  <si>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</si>
  <si>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</si>
  <si>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</si>
  <si>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</si>
  <si>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</si>
  <si>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</si>
  <si>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</si>
  <si>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</si>
  <si>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</si>
  <si>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</si>
  <si>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</si>
  <si>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</si>
  <si>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</si>
  <si>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</si>
  <si>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</si>
  <si>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</si>
  <si>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</si>
  <si>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</si>
  <si>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</si>
  <si>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</si>
  <si>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</si>
  <si>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</si>
  <si>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</si>
  <si>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</si>
  <si>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</si>
  <si>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</si>
  <si>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</si>
  <si>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</si>
  <si>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</si>
  <si>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</si>
  <si>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</si>
  <si>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</si>
  <si>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</si>
  <si>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</si>
  <si>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</si>
  <si>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</si>
  <si>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</si>
  <si>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</si>
  <si>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</si>
  <si>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</si>
  <si>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</si>
  <si>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</si>
  <si>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</si>
  <si>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</si>
  <si>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</si>
  <si>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</si>
  <si>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</si>
  <si>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</si>
  <si>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</si>
  <si>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</si>
  <si>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</si>
  <si>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</si>
  <si>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</si>
  <si>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</si>
  <si>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</si>
  <si>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</si>
  <si>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</si>
  <si>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</si>
  <si>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</si>
  <si>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</si>
  <si>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</si>
  <si>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</si>
  <si>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</si>
  <si>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</si>
  <si>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</si>
  <si>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</si>
  <si>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</si>
  <si>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</si>
  <si>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</si>
  <si>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</si>
  <si>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</si>
  <si>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</si>
  <si>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</si>
  <si>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</si>
  <si>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</si>
  <si>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</si>
  <si>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</si>
  <si>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</si>
  <si>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</si>
  <si>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</si>
  <si>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</si>
  <si>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</si>
  <si>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</si>
  <si>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</si>
  <si>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</si>
  <si>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</si>
  <si>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</si>
  <si>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</si>
  <si>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</si>
  <si>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</si>
  <si>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</si>
  <si>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</si>
  <si>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</si>
  <si>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</si>
  <si>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</si>
  <si>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</si>
  <si>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</si>
  <si>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</si>
  <si>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</si>
  <si>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</si>
  <si>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</si>
  <si>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</si>
  <si>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</si>
  <si>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</si>
  <si>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</si>
  <si>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</si>
  <si>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</si>
  <si>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</si>
  <si>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</si>
  <si>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</si>
  <si>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</si>
  <si>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</si>
  <si>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</si>
  <si>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</si>
  <si>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</si>
  <si>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</si>
  <si>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</si>
  <si>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</si>
  <si>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</si>
  <si>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</si>
  <si>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</si>
  <si>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</si>
  <si>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</si>
  <si>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</si>
  <si>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</si>
  <si>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</si>
  <si>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</si>
  <si>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</si>
  <si>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</si>
  <si>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</si>
  <si>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</si>
  <si>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</si>
  <si>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</si>
  <si>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</si>
  <si>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</si>
  <si>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</si>
  <si>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</si>
  <si>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</si>
  <si>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</si>
  <si>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</si>
  <si>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</si>
  <si>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</si>
  <si>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</si>
  <si>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</si>
  <si>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</si>
  <si>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</si>
  <si>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</si>
  <si>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</si>
  <si>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</si>
  <si>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</si>
  <si>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</si>
  <si>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</si>
  <si>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</si>
  <si>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</si>
  <si>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</si>
  <si>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</si>
  <si>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</si>
  <si>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</si>
  <si>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</si>
  <si>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</si>
  <si>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</si>
  <si>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</si>
  <si>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</si>
  <si>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</si>
  <si>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</si>
  <si>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</si>
  <si>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</si>
  <si>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</si>
  <si>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</si>
  <si>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</si>
  <si>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</si>
  <si>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</si>
  <si>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</si>
  <si>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</si>
  <si>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</si>
  <si>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</si>
  <si>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</si>
  <si>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</si>
  <si>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</si>
  <si>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</si>
  <si>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</si>
  <si>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</si>
  <si>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</si>
  <si>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</si>
  <si>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</si>
  <si>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</si>
  <si>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</si>
  <si>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</si>
  <si>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</si>
  <si>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</si>
  <si>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</si>
  <si>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</si>
  <si>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</si>
  <si>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</si>
  <si>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</si>
  <si>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</si>
  <si>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</si>
  <si>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</si>
  <si>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</si>
  <si>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</si>
  <si>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</si>
  <si>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</si>
  <si>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</si>
  <si>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</si>
  <si>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</si>
  <si>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</si>
  <si>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</si>
  <si>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</si>
  <si>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</si>
  <si>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</si>
  <si>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</si>
  <si>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</si>
  <si>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</si>
  <si>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</si>
  <si>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</si>
  <si>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</si>
  <si>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</si>
  <si>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</si>
  <si>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</si>
  <si>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</si>
  <si>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</si>
  <si>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</si>
  <si>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</si>
  <si>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</si>
  <si>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</si>
  <si>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</si>
  <si>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</si>
  <si>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</si>
  <si>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</si>
  <si>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</si>
  <si>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</si>
  <si>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</si>
  <si>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</si>
  <si>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</si>
  <si>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</si>
  <si>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</si>
  <si>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</si>
  <si>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</si>
  <si>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</si>
  <si>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</si>
  <si>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</si>
  <si>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</si>
  <si>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</si>
  <si>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</si>
  <si>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</si>
  <si>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</si>
  <si>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</si>
  <si>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</si>
  <si>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</si>
  <si>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</si>
  <si>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</si>
  <si>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</si>
  <si>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</si>
  <si>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</si>
  <si>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</si>
  <si>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</si>
  <si>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</si>
  <si>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</si>
  <si>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</si>
  <si>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</si>
  <si>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</si>
  <si>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</si>
  <si>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</si>
  <si>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</si>
  <si>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</si>
  <si>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</si>
  <si>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</si>
  <si>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</si>
  <si>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</si>
  <si>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</si>
  <si>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</si>
  <si>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</si>
  <si>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</si>
  <si>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</si>
  <si>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</si>
  <si>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</si>
  <si>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</si>
  <si>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</si>
  <si>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</si>
  <si>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</si>
  <si>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</si>
  <si>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</si>
  <si>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</si>
  <si>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</si>
  <si>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</si>
  <si>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</si>
  <si>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</si>
  <si>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</si>
  <si>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</si>
  <si>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</si>
  <si>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</si>
  <si>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</si>
  <si>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</si>
  <si>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</si>
  <si>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</si>
  <si>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</si>
  <si>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</si>
  <si>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</si>
  <si>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</si>
  <si>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</si>
  <si>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</si>
  <si>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</si>
  <si>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</si>
  <si>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</si>
  <si>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</si>
  <si>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</si>
  <si>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</si>
  <si>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</si>
  <si>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</si>
  <si>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</si>
  <si>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</si>
  <si>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</si>
  <si>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</si>
  <si>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</si>
  <si>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</si>
  <si>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</si>
  <si>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</si>
  <si>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</si>
  <si>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</si>
  <si>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</si>
  <si>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</si>
  <si>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</si>
  <si>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</si>
  <si>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</si>
  <si>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</si>
  <si>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</si>
  <si>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</si>
  <si>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</si>
  <si>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</si>
  <si>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</si>
  <si>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</si>
  <si>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</si>
  <si>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</si>
  <si>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</si>
  <si>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</si>
  <si>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</si>
  <si>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</si>
  <si>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</si>
  <si>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</si>
  <si>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</si>
  <si>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</si>
  <si>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</si>
  <si>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</si>
  <si>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</si>
  <si>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</si>
  <si>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</si>
  <si>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</si>
  <si>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</si>
  <si>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</si>
  <si>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</si>
  <si>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</si>
  <si>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</si>
  <si>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</si>
  <si>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</si>
  <si>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</si>
  <si>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</si>
  <si>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</si>
  <si>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</si>
  <si>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</si>
  <si>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</si>
  <si>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</si>
  <si>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</si>
  <si>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</si>
  <si>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</si>
  <si>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</si>
  <si>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</si>
  <si>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</si>
  <si>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</si>
  <si>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</si>
  <si>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</si>
  <si>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</si>
  <si>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</si>
  <si>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</si>
  <si>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</si>
  <si>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</si>
  <si>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</si>
  <si>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</si>
  <si>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</si>
  <si>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</si>
  <si>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</si>
  <si>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</si>
  <si>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</si>
  <si>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</si>
  <si>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</si>
  <si>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</si>
  <si>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</si>
  <si>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</si>
  <si>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</si>
  <si>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</si>
  <si>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</si>
  <si>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</si>
  <si>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</si>
  <si>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</si>
  <si>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</si>
  <si>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</si>
  <si>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</si>
  <si>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</si>
  <si>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</si>
  <si>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</si>
  <si>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</si>
  <si>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</si>
  <si>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</si>
  <si>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</si>
  <si>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</si>
  <si>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</si>
  <si>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</si>
  <si>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</si>
  <si>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</si>
  <si>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</si>
  <si>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</si>
  <si>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</si>
  <si>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</si>
  <si>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</si>
  <si>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</si>
  <si>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</si>
  <si>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</si>
  <si>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</si>
  <si>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</si>
  <si>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</si>
  <si>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</si>
  <si>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</si>
  <si>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</si>
  <si>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</si>
  <si>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</si>
  <si>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</si>
  <si>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</si>
  <si>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</si>
  <si>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</si>
  <si>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</si>
  <si>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</si>
  <si>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</si>
  <si>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</si>
  <si>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</si>
  <si>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</si>
  <si>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</si>
  <si>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</si>
  <si>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</si>
  <si>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</si>
  <si>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</si>
  <si>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</si>
  <si>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</si>
  <si>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</si>
  <si>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</si>
  <si>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</si>
  <si>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</si>
  <si>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</si>
  <si>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</si>
  <si>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</si>
  <si>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</si>
  <si>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</si>
  <si>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</si>
  <si>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</si>
  <si>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</si>
  <si>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</si>
  <si>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</si>
  <si>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</si>
  <si>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</si>
  <si>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</si>
  <si>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</si>
  <si>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</si>
  <si>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</si>
  <si>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</si>
  <si>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</si>
  <si>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</si>
  <si>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</si>
  <si>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</si>
  <si>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</si>
  <si>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</si>
  <si>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</si>
  <si>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</si>
  <si>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</si>
  <si>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</si>
  <si>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</si>
  <si>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</si>
  <si>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</si>
  <si>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</si>
  <si>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</si>
  <si>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</si>
  <si>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</si>
  <si>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</si>
  <si>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</si>
  <si>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</si>
  <si>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</si>
  <si>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</si>
  <si>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</si>
  <si>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</si>
  <si>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</si>
  <si>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</si>
  <si>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</si>
  <si>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</si>
  <si>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</si>
  <si>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</si>
  <si>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</si>
  <si>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</si>
  <si>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</si>
  <si>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</si>
  <si>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</si>
  <si>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</si>
  <si>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</si>
  <si>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</si>
  <si>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</si>
  <si>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</si>
  <si>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</si>
  <si>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</si>
  <si>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</si>
  <si>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</si>
  <si>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</si>
  <si>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</si>
  <si>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</si>
  <si>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</si>
  <si>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</si>
  <si>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</si>
  <si>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</si>
  <si>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</si>
  <si>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</si>
  <si>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</si>
  <si>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</si>
  <si>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</si>
  <si>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</si>
  <si>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</si>
  <si>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</si>
  <si>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</si>
  <si>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</si>
  <si>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</si>
  <si>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</si>
  <si>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</si>
  <si>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</si>
  <si>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</si>
  <si>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</si>
  <si>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</si>
  <si>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</si>
  <si>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</si>
  <si>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</si>
  <si>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</si>
  <si>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</si>
  <si>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</si>
  <si>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</si>
  <si>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</si>
  <si>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</si>
  <si>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</si>
  <si>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</si>
  <si>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</si>
  <si>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</si>
  <si>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</si>
  <si>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</si>
  <si>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</si>
  <si>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</si>
  <si>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</si>
  <si>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</si>
  <si>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</si>
  <si>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</si>
  <si>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</si>
  <si>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</si>
  <si>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</si>
  <si>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</si>
  <si>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</si>
  <si>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</si>
  <si>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</si>
  <si>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</si>
  <si>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</si>
  <si>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</si>
  <si>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</si>
  <si>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</si>
  <si>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</si>
  <si>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</si>
  <si>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</si>
  <si>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</si>
  <si>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</si>
  <si>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</si>
  <si>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</si>
  <si>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</si>
  <si>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</si>
  <si>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</si>
  <si>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</si>
  <si>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</si>
  <si>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</si>
  <si>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</si>
  <si>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</si>
  <si>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</si>
  <si>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</si>
  <si>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</si>
  <si>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</si>
  <si>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</si>
  <si>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</si>
  <si>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</si>
  <si>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</si>
  <si>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</si>
  <si>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</si>
  <si>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</si>
  <si>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</si>
  <si>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</si>
  <si>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</si>
  <si>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</si>
  <si>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</si>
  <si>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</si>
  <si>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</si>
  <si>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</si>
  <si>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</si>
  <si>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</si>
  <si>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</si>
  <si>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</si>
  <si>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</si>
  <si>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</si>
  <si>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</si>
  <si>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</si>
  <si>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</si>
  <si>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</si>
  <si>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</si>
  <si>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</si>
  <si>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</si>
  <si>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</si>
  <si>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</si>
  <si>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</si>
  <si>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</si>
  <si>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</si>
  <si>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</si>
  <si>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</si>
  <si>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</si>
  <si>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</si>
  <si>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</si>
  <si>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</si>
  <si>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</si>
  <si>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</si>
  <si>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</si>
  <si>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</si>
  <si>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</si>
  <si>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</si>
  <si>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</si>
  <si>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</si>
  <si>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</si>
  <si>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</si>
  <si>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</si>
  <si>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</si>
  <si>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</si>
  <si>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</si>
  <si>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</si>
  <si>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</si>
  <si>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</si>
  <si>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</si>
  <si>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</si>
  <si>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</si>
  <si>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</si>
  <si>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</si>
  <si>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</si>
  <si>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</si>
  <si>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</si>
  <si>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</si>
  <si>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</si>
  <si>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</si>
  <si>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</si>
  <si>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</si>
  <si>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</si>
  <si>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</si>
  <si>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</si>
  <si>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</si>
  <si>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</si>
  <si>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</si>
  <si>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</si>
  <si>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</si>
  <si>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</si>
  <si>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</si>
  <si>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</si>
  <si>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</si>
  <si>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</si>
  <si>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</si>
  <si>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</si>
  <si>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</si>
  <si>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</si>
  <si>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</si>
  <si>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</si>
  <si>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</si>
  <si>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</si>
  <si>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</si>
  <si>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</si>
  <si>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</si>
  <si>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</si>
  <si>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</si>
  <si>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</si>
  <si>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</si>
  <si>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</si>
  <si>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</si>
  <si>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</si>
  <si>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</si>
  <si>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</si>
  <si>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</si>
  <si>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</si>
  <si>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</si>
  <si>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</si>
  <si>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</si>
  <si>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</si>
  <si>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</si>
  <si>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</si>
  <si>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</si>
  <si>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</si>
  <si>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</si>
  <si>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</si>
  <si>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</si>
  <si>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</si>
  <si>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</si>
  <si>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</si>
  <si>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</si>
  <si>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</si>
  <si>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</si>
  <si>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</si>
  <si>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</si>
  <si>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</si>
  <si>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</si>
  <si>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</si>
  <si>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</si>
  <si>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</si>
  <si>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</si>
  <si>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</si>
  <si>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</si>
  <si>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</si>
  <si>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</si>
  <si>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</si>
  <si>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</si>
  <si>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</si>
  <si>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</si>
  <si>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</si>
  <si>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</si>
  <si>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</si>
  <si>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</si>
  <si>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</si>
  <si>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</si>
  <si>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</si>
  <si>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</si>
  <si>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</si>
  <si>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</si>
  <si>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</si>
  <si>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</si>
  <si>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</si>
  <si>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</si>
  <si>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</si>
  <si>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</si>
  <si>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</si>
  <si>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</si>
  <si>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</si>
  <si>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</si>
  <si>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</si>
  <si>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</si>
  <si>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</si>
  <si>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</si>
  <si>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</si>
  <si>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</si>
  <si>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</si>
  <si>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</si>
  <si>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</si>
  <si>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</si>
  <si>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</si>
  <si>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</si>
  <si>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</si>
  <si>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</si>
  <si>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</si>
  <si>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</si>
  <si>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</si>
  <si>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</si>
  <si>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</si>
  <si>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</si>
  <si>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</si>
  <si>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</si>
  <si>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</si>
  <si>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</si>
  <si>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</si>
  <si>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</si>
  <si>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</si>
  <si>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</si>
  <si>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</si>
  <si>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</si>
  <si>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</si>
  <si>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</si>
  <si>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</si>
  <si>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</si>
  <si>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</si>
  <si>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</si>
  <si>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</si>
  <si>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</si>
  <si>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</si>
  <si>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</si>
  <si>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</si>
  <si>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</si>
  <si>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</si>
  <si>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</si>
  <si>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</si>
  <si>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</si>
  <si>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</si>
  <si>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</si>
  <si>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</si>
  <si>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</si>
  <si>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</si>
  <si>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</si>
  <si>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</si>
  <si>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</si>
  <si>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</si>
  <si>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</si>
  <si>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</si>
  <si>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</si>
  <si>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</si>
  <si>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</si>
  <si>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</si>
  <si>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</si>
  <si>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</si>
  <si>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</si>
  <si>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</si>
  <si>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</si>
  <si>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</si>
  <si>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</si>
  <si>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</si>
  <si>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</si>
  <si>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</si>
  <si>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</si>
  <si>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</si>
  <si>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</si>
  <si>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</si>
  <si>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</si>
  <si>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</si>
  <si>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</si>
  <si>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</si>
  <si>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</si>
  <si>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</si>
  <si>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</si>
  <si>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</si>
  <si>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</si>
  <si>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</si>
  <si>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</si>
  <si>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</si>
  <si>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</si>
  <si>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</si>
  <si>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</si>
  <si>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</si>
  <si>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</si>
  <si>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</si>
  <si>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</si>
  <si>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</si>
  <si>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</si>
  <si>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</si>
  <si>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</si>
  <si>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</si>
  <si>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</si>
  <si>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</si>
  <si>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</si>
  <si>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</si>
  <si>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</si>
  <si>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</si>
  <si>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</si>
  <si>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</si>
  <si>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</si>
  <si>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</si>
  <si>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</si>
  <si>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</si>
  <si>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</si>
  <si>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</si>
  <si>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</si>
  <si>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</si>
  <si>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</si>
  <si>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</si>
  <si>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</si>
  <si>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</si>
  <si>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</si>
  <si>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</si>
  <si>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</si>
  <si>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</si>
  <si>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</si>
  <si>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</si>
  <si>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</si>
  <si>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</si>
  <si>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</si>
  <si>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</si>
  <si>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</si>
  <si>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</si>
  <si>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</si>
  <si>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</si>
  <si>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</si>
  <si>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</si>
  <si>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</si>
  <si>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</si>
  <si>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</si>
  <si>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</si>
  <si>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</si>
  <si>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</si>
  <si>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</si>
  <si>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</si>
  <si>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</si>
  <si>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</si>
  <si>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</si>
  <si>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</si>
  <si>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</si>
  <si>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</si>
  <si>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</si>
  <si>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</si>
  <si>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</si>
  <si>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</si>
  <si>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</si>
  <si>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</si>
  <si>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</si>
  <si>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</si>
  <si>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</si>
  <si>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</si>
  <si>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</si>
  <si>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</si>
  <si>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</si>
  <si>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</si>
  <si>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</si>
  <si>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</si>
  <si>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</si>
  <si>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</si>
  <si>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</si>
  <si>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</si>
  <si>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</si>
  <si>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</si>
  <si>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</si>
  <si>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</si>
  <si>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</si>
  <si>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</si>
  <si>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</si>
  <si>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</si>
  <si>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</si>
  <si>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</si>
  <si>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</si>
  <si>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</si>
  <si>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</si>
  <si>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</si>
  <si>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</si>
  <si>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</si>
  <si>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</si>
  <si>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</si>
  <si>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</si>
  <si>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</si>
  <si>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</si>
  <si>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</si>
  <si>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</si>
  <si>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</si>
  <si>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</si>
  <si>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</si>
  <si>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</si>
  <si>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</si>
  <si>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</si>
  <si>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</si>
  <si>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</si>
  <si>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</si>
  <si>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</si>
  <si>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</si>
  <si>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</si>
  <si>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</si>
  <si>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</si>
  <si>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</si>
  <si>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</si>
  <si>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</si>
  <si>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</si>
  <si>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</si>
  <si>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</si>
  <si>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</si>
  <si>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</si>
  <si>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</si>
  <si>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</si>
  <si>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</si>
  <si>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</si>
  <si>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</si>
  <si>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</si>
  <si>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</si>
  <si>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</si>
  <si>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</si>
  <si>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</si>
  <si>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</si>
  <si>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</si>
  <si>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</si>
  <si>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</si>
  <si>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</si>
  <si>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</si>
  <si>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</si>
  <si>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</si>
  <si>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</si>
  <si>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</si>
  <si>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</si>
  <si>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</si>
  <si>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</si>
  <si>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</si>
  <si>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</si>
  <si>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</si>
  <si>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</si>
  <si>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</si>
  <si>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</si>
  <si>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</si>
  <si>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</si>
  <si>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</si>
  <si>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</si>
  <si>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</si>
  <si>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</si>
  <si>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</si>
  <si>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</si>
  <si>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</si>
  <si>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</si>
  <si>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</si>
  <si>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</si>
  <si>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</si>
  <si>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</si>
  <si>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</si>
  <si>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</si>
  <si>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</si>
  <si>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</si>
  <si>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</si>
  <si>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</si>
  <si>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</si>
  <si>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</si>
  <si>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</si>
  <si>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</si>
  <si>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</si>
  <si>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</si>
  <si>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</si>
  <si>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</si>
  <si>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</si>
  <si>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</si>
  <si>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</si>
  <si>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</si>
  <si>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</si>
  <si>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</si>
  <si>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</si>
  <si>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</si>
  <si>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</si>
  <si>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</si>
  <si>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</si>
  <si>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</si>
  <si>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</si>
  <si>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</si>
  <si>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</si>
  <si>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</si>
  <si>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</si>
  <si>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</si>
  <si>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</si>
  <si>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</si>
  <si>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</si>
  <si>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</si>
  <si>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</si>
  <si>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</si>
  <si>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</si>
  <si>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</si>
  <si>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</si>
  <si>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</si>
  <si>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</si>
  <si>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</si>
  <si>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</si>
  <si>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</si>
  <si>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</si>
  <si>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</si>
  <si>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</si>
  <si>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</si>
  <si>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</si>
  <si>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</si>
  <si>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</si>
  <si>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</si>
  <si>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</si>
  <si>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</si>
  <si>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</si>
  <si>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</si>
  <si>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</si>
  <si>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</si>
  <si>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</si>
  <si>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</si>
  <si>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</si>
  <si>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</si>
  <si>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</si>
  <si>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</si>
  <si>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</si>
  <si>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</si>
  <si>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</si>
  <si>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</si>
  <si>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</si>
  <si>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</si>
  <si>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</si>
  <si>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</si>
  <si>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</si>
  <si>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</si>
  <si>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</si>
  <si>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</si>
  <si>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</si>
  <si>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</si>
  <si>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</si>
  <si>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</si>
  <si>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</si>
  <si>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</si>
  <si>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</si>
  <si>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</si>
  <si>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</si>
  <si>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</si>
  <si>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</si>
  <si>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</si>
  <si>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</si>
  <si>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</si>
  <si>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</si>
  <si>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</si>
  <si>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</si>
  <si>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</si>
  <si>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</si>
  <si>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</si>
  <si>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</si>
  <si>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</si>
  <si>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</si>
  <si>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</si>
  <si>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</si>
  <si>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</si>
  <si>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</si>
  <si>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</si>
  <si>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</si>
  <si>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</si>
  <si>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</si>
  <si>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</si>
  <si>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</si>
  <si>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</si>
  <si>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</si>
  <si>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</si>
  <si>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</si>
  <si>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</si>
  <si>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</si>
  <si>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</si>
  <si>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</si>
  <si>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</si>
  <si>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</si>
  <si>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</si>
  <si>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</si>
  <si>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</si>
  <si>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</si>
  <si>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</si>
  <si>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</si>
  <si>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</si>
  <si>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</si>
  <si>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</si>
  <si>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</si>
  <si>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</si>
  <si>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</si>
  <si>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</si>
  <si>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</si>
  <si>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</si>
  <si>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</si>
  <si>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</si>
  <si>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</si>
  <si>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</si>
  <si>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</si>
  <si>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</si>
  <si>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</si>
  <si>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</si>
  <si>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</si>
  <si>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</si>
  <si>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</si>
  <si>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</si>
  <si>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</si>
  <si>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</si>
  <si>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</si>
  <si>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</si>
  <si>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</si>
  <si>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</si>
  <si>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</si>
  <si>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</si>
  <si>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</si>
  <si>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</si>
  <si>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</si>
  <si>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</si>
  <si>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</si>
  <si>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</si>
  <si>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</si>
  <si>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</si>
  <si>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</si>
  <si>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</si>
  <si>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</si>
  <si>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</si>
  <si>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</si>
  <si>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</si>
  <si>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</si>
  <si>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</si>
  <si>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</si>
  <si>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</si>
  <si>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</si>
  <si>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</si>
  <si>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</si>
  <si>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</si>
  <si>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</si>
  <si>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</si>
  <si>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</si>
  <si>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</si>
  <si>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</si>
  <si>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</si>
  <si>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</si>
  <si>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</si>
  <si>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</si>
  <si>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</si>
  <si>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</si>
  <si>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</si>
  <si>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</si>
  <si>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</si>
  <si>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</si>
  <si>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</si>
  <si>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</si>
  <si>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</si>
  <si>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</si>
  <si>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</si>
  <si>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</si>
  <si>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</si>
  <si>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</si>
  <si>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</si>
  <si>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</si>
  <si>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</si>
  <si>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</si>
  <si>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</si>
  <si>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</si>
  <si>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</si>
  <si>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</si>
  <si>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</si>
  <si>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</si>
  <si>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</si>
  <si>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</si>
  <si>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</si>
  <si>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</si>
  <si>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</si>
  <si>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</si>
  <si>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</si>
  <si>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</si>
  <si>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</si>
  <si>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</si>
  <si>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</si>
  <si>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</si>
  <si>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</si>
  <si>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</si>
  <si>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</si>
  <si>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</si>
  <si>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</si>
  <si>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</si>
  <si>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</si>
  <si>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</si>
  <si>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</si>
  <si>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</si>
  <si>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</si>
  <si>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</si>
  <si>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</si>
  <si>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</si>
  <si>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</si>
  <si>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</si>
  <si>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</si>
  <si>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</si>
  <si>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</si>
  <si>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</si>
  <si>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</si>
  <si>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</si>
  <si>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</si>
  <si>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</si>
  <si>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</si>
  <si>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</si>
  <si>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</si>
  <si>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</si>
  <si>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</si>
  <si>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</si>
  <si>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</si>
  <si>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</si>
  <si>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</si>
  <si>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</si>
  <si>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</si>
  <si>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</si>
  <si>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</si>
  <si>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</si>
  <si>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</si>
  <si>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</si>
  <si>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</si>
  <si>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</si>
  <si>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</si>
  <si>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</si>
  <si>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</si>
  <si>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</si>
  <si>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</si>
  <si>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</si>
  <si>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</si>
  <si>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</si>
  <si>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</si>
  <si>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</si>
  <si>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</si>
  <si>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</si>
  <si>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</si>
  <si>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</si>
  <si>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</si>
  <si>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</si>
  <si>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</si>
  <si>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</si>
  <si>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</si>
  <si>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</si>
  <si>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</si>
  <si>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</si>
  <si>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</si>
  <si>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</si>
  <si>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</si>
  <si>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</si>
  <si>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</si>
  <si>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</si>
  <si>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</si>
  <si>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</si>
  <si>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</si>
  <si>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</si>
  <si>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</si>
  <si>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</si>
  <si>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</si>
  <si>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</si>
  <si>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</si>
  <si>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</si>
  <si>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</si>
  <si>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</si>
  <si>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</si>
  <si>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</si>
  <si>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</si>
  <si>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</si>
  <si>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</si>
  <si>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</si>
  <si>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</si>
  <si>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</si>
  <si>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</si>
  <si>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</si>
  <si>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</si>
  <si>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</si>
  <si>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</si>
  <si>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</si>
  <si>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</si>
  <si>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</si>
  <si>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</si>
  <si>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</si>
  <si>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</si>
  <si>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</si>
  <si>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</si>
  <si>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</si>
  <si>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</si>
  <si>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</si>
  <si>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</si>
  <si>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</si>
  <si>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</si>
  <si>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</si>
  <si>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</si>
  <si>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</si>
  <si>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</si>
  <si>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</si>
  <si>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</si>
  <si>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</si>
  <si>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</si>
  <si>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</si>
  <si>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</si>
  <si>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</si>
  <si>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</si>
  <si>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</si>
  <si>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</si>
  <si>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</si>
  <si>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</si>
  <si>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</si>
  <si>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</si>
  <si>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</si>
  <si>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</si>
  <si>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</si>
  <si>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</si>
  <si>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</si>
  <si>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</si>
  <si>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</si>
  <si>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</si>
  <si>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</si>
  <si>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</si>
  <si>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</si>
  <si>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</si>
  <si>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</si>
  <si>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</si>
  <si>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</si>
  <si>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</si>
  <si>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</si>
  <si>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</si>
  <si>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</si>
  <si>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</si>
  <si>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</si>
  <si>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</si>
  <si>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</si>
  <si>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</si>
  <si>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</si>
  <si>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</si>
  <si>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</si>
  <si>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</si>
  <si>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</si>
  <si>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</si>
  <si>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</si>
  <si>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</si>
  <si>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</si>
  <si>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</si>
  <si>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</si>
  <si>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</si>
  <si>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</si>
  <si>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</si>
  <si>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</si>
  <si>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</si>
  <si>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</si>
  <si>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</si>
  <si>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</si>
  <si>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</si>
  <si>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</si>
  <si>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</si>
  <si>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</si>
  <si>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</si>
  <si>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</si>
  <si>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</si>
  <si>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</si>
  <si>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</si>
  <si>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</si>
  <si>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</si>
  <si>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</si>
  <si>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</si>
  <si>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</si>
  <si>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</si>
  <si>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</si>
  <si>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</si>
  <si>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</si>
  <si>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</si>
  <si>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</si>
  <si>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</si>
  <si>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</si>
  <si>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</si>
  <si>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</si>
  <si>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</si>
  <si>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</si>
  <si>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</si>
  <si>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</si>
  <si>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</si>
  <si>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</si>
  <si>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</si>
  <si>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</si>
  <si>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</si>
  <si>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</si>
  <si>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</si>
  <si>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</si>
  <si>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</si>
  <si>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</si>
  <si>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</si>
  <si>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</si>
  <si>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</si>
  <si>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</si>
  <si>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</si>
  <si>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</si>
  <si>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</si>
  <si>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</si>
  <si>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</si>
  <si>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</si>
  <si>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</si>
  <si>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</si>
  <si>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</si>
  <si>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</si>
  <si>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</si>
  <si>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</si>
  <si>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</si>
  <si>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</si>
  <si>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</si>
  <si>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</si>
  <si>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</si>
  <si>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</si>
  <si>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</si>
  <si>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</si>
  <si>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</si>
  <si>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</si>
  <si>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</si>
  <si>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</si>
  <si>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</si>
  <si>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</si>
  <si>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</si>
  <si>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</si>
  <si>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</si>
  <si>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</si>
  <si>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</si>
  <si>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</si>
  <si>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</si>
  <si>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</si>
  <si>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</si>
  <si>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</si>
  <si>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</si>
  <si>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</si>
  <si>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</si>
  <si>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</si>
  <si>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</si>
  <si>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</si>
  <si>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</si>
  <si>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</si>
  <si>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</si>
  <si>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</si>
  <si>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</si>
  <si>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</si>
  <si>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</si>
  <si>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</si>
  <si>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</si>
  <si>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</si>
  <si>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</si>
  <si>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</si>
  <si>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</si>
  <si>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</si>
  <si>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</si>
  <si>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</si>
  <si>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</si>
  <si>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</si>
  <si>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</si>
  <si>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</si>
  <si>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</si>
  <si>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</si>
  <si>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</si>
  <si>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</si>
  <si>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</si>
  <si>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</si>
  <si>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</si>
  <si>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</si>
  <si>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</si>
  <si>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</si>
  <si>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</si>
  <si>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</si>
  <si>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</si>
  <si>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</si>
  <si>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</si>
  <si>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</si>
  <si>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</si>
  <si>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</si>
  <si>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</si>
  <si>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</si>
  <si>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</si>
  <si>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</si>
  <si>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</si>
  <si>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</si>
  <si>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</si>
  <si>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</si>
  <si>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</si>
  <si>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</si>
  <si>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</si>
  <si>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</si>
  <si>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</si>
  <si>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</si>
  <si>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</si>
  <si>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</si>
  <si>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</si>
  <si>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</si>
  <si>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</si>
  <si>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</si>
  <si>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</si>
  <si>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</si>
  <si>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</si>
  <si>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</si>
  <si>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</si>
  <si>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</si>
  <si>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</si>
  <si>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</si>
  <si>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</si>
  <si>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</si>
  <si>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</si>
  <si>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</si>
  <si>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</si>
  <si>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</si>
  <si>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</si>
  <si>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</si>
  <si>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</si>
  <si>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</si>
  <si>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</si>
  <si>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</si>
  <si>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</si>
  <si>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</si>
  <si>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</si>
  <si>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</si>
  <si>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</si>
  <si>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</si>
  <si>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</si>
  <si>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</si>
  <si>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</si>
  <si>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</si>
  <si>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</si>
  <si>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</si>
  <si>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</si>
  <si>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</si>
  <si>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</si>
  <si>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</si>
  <si>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</si>
  <si>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</si>
  <si>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</si>
  <si>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</si>
  <si>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</si>
  <si>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</si>
  <si>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</si>
  <si>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</si>
  <si>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</si>
  <si>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</si>
  <si>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</si>
  <si>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</si>
  <si>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</si>
  <si>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</si>
  <si>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</si>
  <si>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</si>
  <si>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</si>
  <si>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</si>
  <si>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</si>
  <si>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</si>
  <si>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</si>
  <si>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</si>
  <si>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</si>
  <si>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</si>
  <si>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</si>
  <si>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</si>
  <si>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</si>
  <si>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</si>
  <si>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</si>
  <si>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</si>
  <si>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</si>
  <si>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</si>
  <si>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</si>
  <si>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</si>
  <si>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</si>
  <si>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</si>
  <si>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</si>
  <si>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</si>
  <si>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</si>
  <si>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</si>
  <si>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</si>
  <si>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</si>
  <si>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</si>
  <si>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</si>
  <si>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</si>
  <si>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</si>
  <si>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</si>
  <si>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</si>
  <si>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</si>
  <si>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</si>
  <si>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</si>
  <si>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</si>
  <si>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</si>
  <si>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</si>
  <si>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</si>
  <si>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</si>
  <si>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</si>
  <si>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</si>
  <si>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</si>
  <si>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</si>
  <si>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</si>
  <si>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</si>
  <si>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</si>
  <si>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</si>
  <si>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</si>
  <si>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</si>
  <si>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</si>
  <si>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</si>
  <si>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</si>
  <si>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</si>
  <si>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</si>
  <si>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</si>
  <si>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</si>
  <si>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</si>
  <si>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</si>
  <si>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</si>
  <si>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</si>
  <si>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</si>
  <si>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</si>
  <si>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</si>
  <si>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</si>
  <si>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</si>
  <si>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</si>
  <si>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</si>
  <si>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</si>
  <si>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</si>
  <si>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</si>
  <si>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</si>
  <si>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</si>
  <si>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</si>
  <si>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</si>
  <si>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</si>
  <si>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</si>
  <si>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</si>
  <si>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</si>
  <si>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</si>
  <si>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</si>
  <si>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</si>
  <si>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</si>
  <si>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</si>
  <si>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</si>
  <si>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</si>
  <si>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</si>
  <si>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</si>
  <si>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</si>
  <si>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</si>
  <si>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</si>
  <si>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</si>
  <si>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</si>
  <si>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</si>
  <si>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</si>
  <si>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</si>
  <si>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</si>
  <si>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</si>
  <si>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</si>
  <si>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</si>
  <si>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</si>
  <si>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</si>
  <si>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</si>
  <si>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</si>
  <si>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</si>
  <si>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</si>
  <si>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</si>
  <si>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</si>
  <si>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</si>
  <si>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</si>
  <si>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</si>
  <si>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</si>
  <si>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</si>
  <si>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</si>
  <si>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</si>
  <si>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</si>
  <si>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</si>
  <si>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</si>
  <si>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</si>
  <si>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</si>
  <si>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</si>
  <si>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</si>
  <si>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</si>
  <si>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</si>
  <si>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</si>
  <si>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</si>
  <si>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</si>
  <si>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</si>
  <si>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</si>
  <si>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</si>
  <si>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</si>
  <si>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</si>
  <si>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</si>
  <si>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</si>
  <si>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</si>
  <si>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</si>
  <si>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</si>
  <si>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</si>
  <si>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</si>
  <si>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</si>
  <si>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</si>
  <si>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</si>
  <si>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</si>
  <si>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</si>
  <si>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</si>
  <si>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</si>
  <si>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</si>
  <si>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</si>
  <si>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</si>
  <si>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</si>
  <si>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</si>
  <si>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</si>
  <si>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</si>
  <si>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</si>
  <si>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</si>
  <si>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</si>
  <si>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</si>
  <si>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</si>
  <si>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</si>
  <si>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</si>
  <si>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</si>
  <si>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</si>
  <si>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</si>
  <si>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</si>
  <si>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</si>
  <si>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</si>
  <si>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</si>
  <si>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</si>
  <si>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</si>
  <si>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</si>
  <si>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</si>
  <si>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</si>
  <si>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</si>
  <si>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</si>
  <si>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</si>
  <si>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</si>
  <si>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</si>
  <si>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</si>
  <si>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</si>
  <si>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</si>
  <si>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</si>
  <si>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</si>
  <si>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</si>
  <si>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</si>
  <si>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</si>
  <si>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</si>
  <si>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</si>
  <si>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</si>
  <si>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</si>
  <si>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</si>
  <si>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</si>
  <si>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</si>
  <si>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</si>
  <si>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</si>
  <si>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</si>
  <si>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</si>
  <si>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</si>
  <si>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</si>
  <si>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</si>
  <si>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</si>
  <si>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</si>
  <si>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</si>
  <si>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</si>
  <si>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</si>
  <si>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</si>
  <si>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</si>
  <si>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</si>
  <si>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</si>
  <si>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</si>
  <si>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</si>
  <si>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</si>
  <si>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</si>
  <si>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</si>
  <si>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</si>
  <si>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</si>
  <si>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</si>
  <si>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</si>
  <si>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</si>
  <si>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</si>
  <si>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</si>
  <si>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</si>
  <si>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</si>
  <si>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</si>
  <si>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</si>
  <si>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</si>
  <si>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</si>
  <si>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</si>
  <si>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</si>
  <si>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</si>
  <si>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</si>
  <si>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</si>
  <si>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</si>
  <si>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</si>
  <si>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</si>
  <si>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</si>
  <si>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</si>
  <si>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</si>
  <si>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</si>
  <si>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</si>
  <si>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</si>
  <si>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</si>
  <si>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</si>
  <si>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</si>
  <si>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</si>
  <si>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</si>
  <si>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</si>
  <si>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</si>
  <si>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</si>
  <si>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</si>
  <si>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</si>
  <si>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</si>
  <si>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</si>
  <si>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</si>
  <si>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</si>
  <si>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</si>
  <si>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</si>
  <si>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</si>
  <si>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</si>
  <si>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</si>
  <si>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</si>
  <si>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</si>
  <si>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</si>
  <si>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</si>
  <si>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</si>
  <si>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</si>
  <si>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</si>
  <si>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</si>
  <si>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</si>
  <si>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</si>
  <si>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</si>
  <si>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</si>
  <si>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</si>
  <si>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</si>
  <si>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</si>
  <si>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</si>
  <si>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</si>
  <si>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</si>
  <si>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</si>
  <si>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</si>
  <si>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</si>
  <si>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</si>
  <si>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</si>
  <si>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</si>
  <si>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</si>
  <si>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</si>
  <si>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</si>
  <si>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</si>
  <si>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</si>
  <si>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</si>
  <si>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</si>
  <si>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</si>
  <si>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</si>
  <si>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</si>
  <si>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</si>
  <si>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</si>
  <si>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</si>
  <si>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</si>
  <si>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</si>
  <si>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</si>
  <si>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</si>
  <si>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</si>
  <si>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</si>
  <si>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</si>
  <si>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</si>
  <si>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</si>
  <si>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</si>
  <si>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</si>
  <si>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</si>
  <si>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</si>
  <si>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</si>
  <si>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</si>
  <si>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</si>
  <si>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</si>
  <si>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</si>
  <si>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</si>
  <si>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</si>
  <si>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</si>
  <si>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</si>
  <si>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</si>
  <si>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</si>
  <si>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</si>
  <si>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</si>
  <si>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</si>
  <si>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</si>
  <si>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</si>
  <si>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</si>
  <si>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</si>
  <si>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</si>
  <si>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</si>
  <si>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</si>
  <si>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</si>
  <si>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</si>
  <si>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</si>
  <si>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</si>
  <si>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</si>
  <si>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</si>
  <si>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</si>
  <si>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</si>
  <si>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</si>
  <si>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</si>
  <si>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</si>
  <si>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</si>
  <si>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</si>
  <si>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</si>
  <si>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</si>
  <si>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</si>
  <si>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</si>
  <si>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</si>
  <si>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</si>
  <si>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</si>
  <si>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</si>
  <si>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</si>
  <si>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</si>
  <si>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</si>
  <si>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</si>
  <si>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</si>
  <si>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</si>
  <si>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</si>
  <si>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</si>
  <si>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</si>
  <si>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</si>
  <si>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</si>
  <si>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</si>
  <si>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</si>
  <si>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</si>
  <si>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</si>
  <si>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</si>
  <si>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</si>
  <si>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</si>
  <si>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</si>
  <si>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</si>
  <si>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</si>
  <si>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</si>
  <si>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</si>
  <si>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</si>
  <si>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</si>
  <si>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</si>
  <si>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</si>
  <si>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</si>
  <si>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</si>
  <si>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</si>
  <si>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</si>
  <si>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</si>
  <si>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</si>
  <si>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</si>
  <si>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</si>
  <si>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</si>
  <si>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</si>
  <si>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</si>
  <si>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</si>
  <si>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</si>
  <si>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</si>
  <si>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</si>
  <si>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</si>
  <si>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</si>
  <si>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</si>
  <si>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</si>
  <si>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</si>
  <si>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</si>
  <si>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</si>
  <si>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</si>
  <si>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</si>
  <si>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</si>
  <si>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</si>
  <si>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</si>
  <si>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</si>
  <si>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</si>
  <si>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</si>
  <si>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</si>
  <si>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</si>
  <si>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</si>
  <si>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</si>
  <si>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</si>
  <si>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</si>
  <si>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</si>
  <si>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</si>
  <si>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</si>
  <si>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</si>
  <si>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</si>
  <si>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</si>
  <si>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</si>
  <si>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</si>
  <si>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</si>
  <si>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</si>
  <si>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</si>
  <si>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</si>
  <si>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</si>
  <si>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</si>
  <si>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</si>
  <si>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</si>
  <si>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</si>
  <si>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</si>
  <si>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</si>
  <si>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</si>
  <si>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</si>
  <si>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</si>
  <si>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</si>
  <si>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</si>
  <si>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</si>
  <si>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</si>
  <si>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</si>
  <si>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</si>
  <si>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</si>
  <si>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</si>
  <si>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</si>
  <si>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</si>
  <si>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</si>
  <si>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</si>
  <si>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</si>
  <si>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</si>
  <si>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</si>
  <si>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</si>
  <si>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</si>
  <si>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</si>
  <si>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</si>
  <si>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</si>
  <si>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</si>
  <si>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</si>
  <si>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</si>
  <si>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</si>
  <si>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</si>
  <si>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</si>
  <si>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</si>
  <si>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</si>
  <si>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</si>
  <si>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</si>
  <si>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</si>
  <si>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</si>
  <si>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</si>
  <si>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</si>
  <si>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</si>
  <si>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</si>
  <si>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</si>
  <si>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</si>
  <si>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</si>
  <si>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</si>
  <si>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</si>
  <si>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</si>
  <si>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</si>
  <si>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</si>
  <si>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</si>
  <si>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</si>
  <si>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</si>
  <si>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</si>
  <si>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</si>
  <si>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</si>
  <si>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</si>
  <si>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</si>
  <si>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</si>
  <si>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</si>
  <si>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</si>
  <si>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</si>
  <si>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</si>
  <si>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</si>
  <si>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</si>
  <si>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</si>
  <si>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</si>
  <si>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</si>
  <si>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</si>
  <si>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</si>
  <si>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</si>
  <si>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</si>
  <si>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</si>
  <si>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</si>
  <si>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</si>
  <si>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</si>
  <si>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</si>
  <si>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</si>
  <si>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</si>
  <si>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</si>
  <si>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</si>
  <si>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</si>
  <si>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</si>
  <si>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</si>
  <si>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</si>
  <si>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</si>
  <si>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</si>
  <si>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</si>
  <si>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</si>
  <si>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</si>
  <si>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</si>
  <si>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</si>
  <si>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</si>
  <si>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</si>
  <si>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</si>
  <si>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</si>
  <si>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</si>
  <si>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</si>
  <si>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</si>
  <si>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</si>
  <si>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</si>
  <si>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</si>
  <si>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</si>
  <si>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</si>
  <si>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</si>
  <si>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</si>
  <si>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</si>
  <si>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</si>
  <si>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</si>
  <si>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</si>
  <si>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</si>
  <si>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</si>
  <si>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</si>
  <si>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</si>
  <si>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</si>
  <si>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</si>
  <si>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</si>
  <si>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</si>
  <si>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</si>
  <si>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</si>
  <si>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</si>
  <si>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</si>
  <si>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</si>
  <si>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</si>
  <si>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</si>
  <si>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</si>
  <si>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</si>
  <si>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</si>
  <si>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</si>
  <si>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</si>
  <si>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</si>
  <si>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</si>
  <si>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</si>
  <si>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</si>
  <si>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</si>
  <si>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</si>
  <si>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</si>
  <si>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</si>
  <si>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</si>
  <si>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</si>
  <si>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</si>
  <si>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</si>
  <si>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</si>
  <si>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</si>
  <si>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</si>
  <si>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</si>
  <si>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</si>
  <si>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</si>
  <si>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</si>
  <si>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</si>
  <si>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</si>
  <si>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</si>
  <si>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</si>
  <si>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</si>
  <si>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</si>
  <si>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</si>
  <si>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</si>
  <si>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</si>
  <si>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</si>
  <si>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</si>
  <si>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</si>
  <si>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</si>
  <si>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</si>
  <si>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</si>
  <si>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</si>
  <si>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</si>
  <si>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</si>
  <si>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</si>
  <si>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</si>
  <si>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</si>
  <si>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</si>
  <si>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</si>
  <si>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</si>
  <si>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</si>
  <si>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</si>
  <si>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</si>
  <si>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</si>
  <si>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</si>
  <si>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</si>
  <si>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</si>
  <si>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</si>
  <si>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</si>
  <si>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</si>
  <si>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</si>
  <si>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</si>
  <si>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</si>
  <si>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</si>
  <si>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</si>
  <si>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</si>
  <si>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</si>
  <si>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</si>
  <si>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</si>
  <si>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</si>
  <si>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</si>
  <si>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</si>
  <si>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</si>
  <si>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</si>
  <si>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</si>
  <si>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</si>
  <si>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</si>
  <si>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</si>
  <si>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</si>
  <si>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</si>
  <si>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</si>
  <si>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</si>
  <si>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</si>
  <si>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</si>
  <si>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</si>
  <si>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</si>
  <si>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</si>
  <si>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</si>
  <si>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</si>
  <si>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</si>
  <si>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</si>
  <si>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</si>
  <si>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</si>
  <si>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</si>
  <si>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</si>
  <si>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</si>
  <si>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</si>
  <si>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</si>
  <si>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</si>
  <si>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</si>
  <si>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</si>
  <si>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</si>
  <si>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</si>
  <si>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</si>
  <si>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</si>
  <si>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</si>
  <si>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</si>
  <si>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</si>
  <si>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</si>
  <si>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</si>
  <si>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</si>
  <si>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</si>
  <si>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</si>
  <si>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</si>
  <si>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</si>
  <si>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</si>
  <si>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</si>
  <si>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</si>
  <si>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</si>
  <si>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</si>
  <si>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</si>
  <si>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</si>
  <si>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</si>
  <si>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</si>
  <si>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</si>
  <si>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</si>
  <si>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</si>
  <si>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</si>
  <si>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</si>
  <si>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</si>
  <si>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</si>
  <si>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</si>
  <si>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</si>
  <si>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</si>
  <si>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</si>
  <si>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</si>
  <si>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</si>
  <si>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</si>
  <si>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</si>
  <si>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</si>
  <si>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</si>
  <si>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</si>
  <si>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</si>
  <si>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</si>
  <si>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</si>
  <si>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</si>
  <si>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</si>
  <si>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</si>
  <si>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</si>
  <si>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</si>
  <si>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</si>
  <si>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</si>
  <si>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</si>
  <si>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</si>
  <si>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</si>
  <si>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</si>
  <si>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</si>
  <si>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</si>
  <si>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</si>
  <si>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</si>
  <si>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</si>
  <si>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</si>
  <si>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</si>
  <si>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</si>
  <si>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</si>
  <si>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</si>
  <si>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</si>
  <si>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</si>
  <si>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</si>
  <si>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</si>
  <si>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</si>
  <si>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</si>
  <si>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</si>
  <si>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</si>
  <si>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</si>
  <si>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</si>
  <si>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</si>
  <si>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</si>
  <si>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</si>
  <si>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</si>
  <si>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</si>
  <si>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</si>
  <si>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</si>
  <si>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</si>
  <si>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</si>
  <si>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</si>
  <si>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</si>
  <si>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</si>
  <si>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</si>
  <si>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</si>
  <si>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</si>
  <si>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</si>
  <si>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</si>
  <si>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</si>
  <si>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</si>
  <si>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</si>
  <si>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</si>
  <si>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</si>
  <si>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</si>
  <si>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</si>
  <si>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</si>
  <si>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</si>
  <si>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</si>
  <si>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</si>
  <si>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</si>
  <si>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</si>
  <si>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</si>
  <si>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</si>
  <si>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</si>
  <si>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</si>
  <si>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</si>
  <si>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</si>
  <si>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</si>
  <si>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</si>
  <si>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</si>
  <si>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</si>
  <si>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</si>
  <si>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</si>
  <si>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</si>
  <si>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</si>
  <si>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</si>
  <si>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</si>
  <si>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</si>
  <si>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</si>
  <si>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</si>
  <si>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</si>
  <si>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</si>
  <si>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</si>
  <si>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</si>
  <si>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</si>
  <si>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</si>
  <si>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</si>
  <si>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</si>
  <si>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</si>
  <si>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</si>
  <si>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</si>
  <si>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</si>
  <si>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</si>
  <si>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</si>
  <si>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</si>
  <si>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</si>
  <si>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</si>
  <si>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</si>
  <si>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</si>
  <si>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</si>
  <si>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</si>
  <si>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</si>
  <si>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</si>
  <si>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</si>
  <si>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</si>
  <si>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</si>
  <si>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</si>
  <si>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</si>
  <si>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</si>
  <si>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</si>
  <si>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</si>
  <si>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</si>
  <si>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</si>
  <si>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</si>
  <si>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</si>
  <si>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</si>
  <si>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</si>
  <si>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</si>
  <si>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</si>
  <si>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</si>
  <si>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</si>
  <si>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</si>
  <si>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</si>
  <si>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</si>
  <si>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</si>
  <si>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</si>
  <si>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</si>
  <si>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</si>
  <si>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</si>
  <si>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</si>
  <si>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</si>
  <si>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</si>
  <si>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</si>
  <si>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</si>
  <si>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</si>
  <si>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</si>
  <si>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</si>
  <si>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</si>
  <si>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</si>
  <si>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</si>
  <si>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</si>
  <si>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</si>
  <si>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</si>
  <si>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</si>
  <si>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</si>
  <si>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</si>
  <si>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</si>
  <si>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</si>
  <si>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</si>
  <si>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</si>
  <si>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</si>
  <si>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</si>
  <si>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</si>
  <si>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</si>
  <si>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</si>
  <si>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</si>
  <si>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</si>
  <si>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</si>
  <si>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</si>
  <si>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</si>
  <si>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</si>
  <si>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</si>
  <si>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</si>
  <si>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</si>
  <si>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</si>
  <si>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</si>
  <si>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</si>
  <si>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</si>
  <si>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</si>
  <si>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</si>
  <si>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</si>
  <si>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</si>
  <si>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</si>
  <si>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</si>
  <si>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</si>
  <si>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</si>
  <si>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</si>
  <si>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</si>
  <si>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</si>
  <si>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</si>
  <si>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</si>
  <si>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</si>
  <si>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</si>
  <si>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</si>
  <si>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</si>
  <si>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</si>
  <si>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</si>
  <si>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</si>
  <si>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</si>
  <si>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</si>
  <si>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</si>
  <si>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</si>
  <si>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</si>
  <si>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</si>
  <si>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</si>
  <si>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</si>
  <si>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</si>
  <si>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</si>
  <si>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</si>
  <si>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</si>
  <si>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</si>
  <si>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</si>
  <si>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</si>
  <si>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</si>
  <si>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</si>
  <si>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</si>
  <si>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</si>
  <si>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</si>
  <si>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</si>
  <si>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</si>
  <si>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</si>
  <si>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</si>
  <si>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</si>
  <si>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</si>
  <si>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</si>
  <si>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</si>
  <si>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</si>
  <si>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</si>
  <si>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</si>
  <si>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</si>
  <si>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</si>
  <si>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</si>
  <si>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</si>
  <si>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</si>
  <si>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</si>
  <si>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</si>
  <si>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</si>
  <si>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</si>
  <si>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</si>
  <si>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</si>
  <si>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</si>
  <si>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</si>
  <si>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</si>
  <si>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</si>
  <si>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</si>
  <si>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</si>
  <si>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</si>
  <si>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</si>
  <si>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</si>
  <si>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</si>
  <si>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</si>
  <si>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</si>
  <si>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</si>
  <si>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</si>
  <si>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</si>
  <si>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</si>
  <si>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</si>
  <si>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</si>
  <si>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</si>
  <si>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</si>
  <si>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</si>
  <si>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</si>
  <si>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</si>
  <si>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</si>
  <si>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</si>
  <si>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</si>
  <si>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</si>
  <si>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</si>
  <si>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</si>
  <si>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</si>
  <si>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</si>
  <si>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</si>
  <si>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</si>
  <si>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</si>
  <si>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</si>
  <si>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</si>
  <si>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</si>
  <si>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</si>
  <si>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</si>
  <si>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</si>
  <si>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</si>
  <si>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</si>
  <si>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</si>
  <si>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</si>
  <si>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</si>
  <si>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</si>
  <si>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</si>
  <si>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</si>
  <si>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</si>
  <si>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</si>
  <si>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</si>
  <si>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</si>
  <si>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</si>
  <si>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</si>
  <si>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</si>
  <si>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</si>
  <si>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</si>
  <si>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</si>
  <si>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</si>
  <si>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</si>
  <si>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</si>
  <si>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</si>
  <si>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</si>
  <si>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</si>
  <si>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</si>
  <si>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</si>
  <si>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</si>
  <si>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</si>
  <si>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</si>
  <si>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</si>
  <si>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</si>
  <si>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</si>
  <si>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</si>
  <si>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</si>
  <si>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</si>
  <si>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</si>
  <si>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</si>
  <si>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</si>
  <si>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</si>
  <si>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</si>
  <si>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</si>
  <si>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</si>
  <si>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</si>
  <si>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</si>
  <si>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</si>
  <si>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</si>
  <si>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</si>
  <si>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</si>
  <si>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</si>
  <si>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</si>
  <si>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</si>
  <si>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</si>
  <si>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</si>
  <si>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</si>
  <si>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</si>
  <si>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</si>
  <si>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</si>
  <si>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</si>
  <si>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</si>
  <si>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</si>
  <si>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</si>
  <si>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</si>
  <si>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</si>
  <si>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</si>
  <si>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</si>
  <si>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</si>
  <si>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</si>
  <si>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</si>
  <si>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</si>
  <si>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</si>
  <si>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</si>
  <si>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</si>
  <si>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</si>
  <si>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</si>
  <si>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</si>
  <si>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</si>
  <si>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</si>
  <si>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</si>
  <si>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</si>
  <si>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</si>
  <si>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</si>
  <si>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</si>
  <si>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</si>
  <si>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</si>
  <si>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</si>
  <si>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</si>
  <si>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</si>
  <si>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</si>
  <si>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</si>
  <si>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</si>
  <si>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</si>
  <si>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</si>
  <si>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</si>
  <si>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</si>
  <si>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</si>
  <si>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</si>
  <si>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</si>
  <si>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</si>
  <si>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</si>
  <si>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</si>
  <si>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</si>
  <si>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</si>
  <si>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</si>
  <si>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</si>
  <si>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</si>
  <si>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</si>
  <si>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</si>
  <si>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</si>
  <si>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</si>
  <si>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</si>
  <si>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</si>
  <si>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</si>
  <si>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</si>
  <si>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</si>
  <si>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</si>
  <si>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</si>
  <si>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</si>
  <si>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</si>
  <si>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</si>
  <si>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</si>
  <si>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</si>
  <si>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</si>
  <si>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</si>
  <si>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</si>
  <si>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</si>
  <si>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</si>
  <si>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</si>
  <si>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</si>
  <si>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</si>
  <si>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</si>
  <si>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</si>
  <si>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</si>
  <si>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</si>
  <si>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</si>
  <si>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</si>
  <si>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</si>
  <si>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</si>
  <si>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</si>
  <si>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</si>
  <si>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</si>
  <si>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</si>
  <si>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</si>
  <si>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</si>
  <si>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</si>
  <si>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</si>
  <si>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</si>
  <si>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</si>
  <si>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</si>
  <si>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</si>
  <si>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</si>
  <si>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</si>
  <si>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</si>
  <si>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</si>
  <si>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</si>
  <si>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</si>
  <si>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</si>
  <si>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</si>
  <si>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</si>
  <si>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</si>
  <si>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</si>
  <si>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</si>
  <si>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</si>
  <si>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</si>
  <si>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</si>
  <si>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</si>
  <si>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</si>
  <si>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</si>
  <si>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</si>
  <si>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</si>
  <si>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</si>
  <si>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</si>
  <si>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</si>
  <si>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</si>
  <si>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</si>
  <si>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</si>
  <si>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</si>
  <si>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</si>
  <si>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</si>
  <si>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</si>
  <si>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</si>
  <si>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</si>
  <si>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</si>
  <si>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</si>
  <si>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</si>
  <si>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</si>
  <si>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</si>
  <si>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</si>
  <si>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</si>
  <si>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</si>
  <si>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</si>
  <si>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</si>
  <si>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</si>
  <si>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</si>
  <si>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</si>
  <si>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</si>
  <si>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</si>
  <si>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</si>
  <si>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</si>
  <si>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</si>
  <si>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</si>
  <si>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</si>
  <si>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</si>
  <si>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</si>
  <si>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</si>
  <si>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</si>
  <si>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</si>
  <si>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</si>
  <si>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</si>
  <si>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</si>
  <si>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</si>
  <si>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</si>
  <si>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</si>
  <si>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</si>
  <si>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</si>
  <si>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</si>
  <si>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</si>
  <si>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</si>
  <si>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</si>
  <si>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</si>
  <si>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</si>
  <si>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</si>
  <si>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</si>
  <si>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</si>
  <si>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</si>
  <si>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</si>
  <si>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</si>
  <si>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</si>
  <si>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</si>
  <si>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</si>
  <si>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</si>
  <si>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</si>
  <si>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</si>
  <si>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</si>
  <si>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</si>
  <si>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</si>
  <si>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</si>
  <si>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</si>
  <si>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</si>
  <si>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</si>
  <si>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</si>
  <si>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</si>
  <si>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</si>
  <si>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</si>
  <si>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</si>
  <si>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</si>
  <si>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</si>
  <si>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</si>
  <si>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</si>
  <si>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</si>
  <si>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</si>
  <si>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</si>
  <si>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</si>
  <si>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</si>
  <si>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</si>
  <si>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</si>
  <si>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</si>
  <si>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</si>
  <si>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</si>
  <si>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</si>
  <si>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</si>
  <si>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</si>
  <si>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</si>
  <si>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</si>
  <si>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</si>
  <si>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</si>
  <si>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</si>
  <si>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</si>
  <si>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</si>
  <si>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</si>
  <si>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</si>
  <si>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</si>
  <si>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</si>
  <si>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</si>
  <si>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</si>
  <si>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</si>
  <si>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</si>
  <si>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</si>
  <si>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</si>
  <si>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</si>
  <si>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</si>
  <si>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</si>
  <si>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</si>
  <si>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</si>
  <si>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</si>
  <si>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</si>
  <si>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</si>
  <si>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</si>
  <si>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</si>
  <si>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</si>
  <si>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</si>
  <si>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</si>
  <si>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</si>
  <si>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</si>
  <si>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</si>
  <si>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</si>
  <si>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</si>
  <si>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</si>
  <si>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</si>
  <si>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</si>
  <si>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</si>
  <si>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</si>
  <si>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</si>
  <si>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</si>
  <si>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</si>
  <si>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</si>
  <si>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</si>
  <si>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</si>
  <si>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</si>
  <si>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</si>
  <si>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</si>
  <si>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</si>
  <si>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</si>
  <si>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</si>
  <si>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</si>
  <si>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</si>
  <si>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</si>
  <si>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</si>
  <si>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</si>
  <si>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</si>
  <si>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</si>
  <si>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</si>
  <si>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</si>
  <si>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</si>
  <si>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</si>
  <si>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</si>
  <si>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</si>
  <si>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</si>
  <si>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</si>
  <si>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</si>
  <si>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</si>
  <si>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</si>
  <si>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</si>
  <si>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</si>
  <si>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</si>
  <si>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</si>
  <si>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</si>
  <si>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</si>
  <si>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</si>
  <si>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</si>
  <si>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</si>
  <si>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</si>
  <si>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</si>
  <si>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</si>
  <si>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</si>
  <si>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</si>
  <si>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</si>
  <si>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</si>
  <si>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</si>
  <si>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</si>
  <si>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</si>
  <si>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</si>
  <si>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</si>
  <si>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</si>
  <si>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</si>
  <si>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</si>
  <si>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</si>
  <si>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</si>
  <si>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</si>
  <si>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</si>
  <si>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</si>
  <si>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</si>
  <si>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</si>
  <si>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</si>
  <si>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</si>
  <si>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</si>
  <si>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</si>
  <si>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</si>
  <si>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</si>
  <si>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</si>
  <si>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</si>
  <si>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</si>
  <si>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</si>
  <si>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</si>
  <si>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</si>
  <si>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</si>
  <si>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</si>
  <si>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</si>
  <si>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</si>
  <si>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</si>
  <si>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</si>
  <si>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</si>
  <si>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</si>
  <si>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</si>
  <si>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</si>
  <si>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</si>
  <si>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</si>
  <si>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</si>
  <si>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</si>
  <si>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</si>
  <si>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</si>
  <si>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</si>
  <si>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</si>
  <si>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</si>
  <si>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</si>
  <si>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</si>
  <si>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</si>
  <si>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</si>
  <si>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</si>
  <si>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</si>
  <si>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</si>
  <si>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</si>
  <si>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</si>
  <si>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</si>
  <si>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</si>
  <si>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</si>
  <si>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</si>
  <si>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</si>
  <si>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</si>
  <si>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</si>
  <si>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</si>
  <si>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</si>
  <si>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</si>
  <si>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</si>
  <si>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</si>
  <si>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</si>
  <si>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</si>
  <si>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</si>
  <si>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</si>
  <si>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</si>
  <si>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</si>
  <si>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</si>
  <si>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</si>
  <si>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</si>
  <si>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</si>
  <si>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</si>
  <si>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</si>
  <si>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</si>
  <si>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</si>
  <si>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</si>
  <si>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</si>
  <si>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</si>
  <si>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</si>
  <si>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</si>
  <si>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</si>
  <si>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</si>
  <si>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</si>
  <si>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</si>
  <si>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</si>
  <si>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</si>
  <si>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</si>
  <si>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</si>
  <si>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</si>
  <si>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</si>
  <si>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</si>
  <si>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</si>
  <si>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</si>
  <si>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</si>
  <si>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</si>
  <si>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</si>
  <si>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</si>
  <si>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</si>
  <si>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</si>
  <si>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</si>
  <si>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</si>
  <si>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</si>
  <si>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</si>
  <si>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</si>
  <si>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</si>
  <si>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</si>
  <si>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</si>
  <si>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</si>
  <si>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</si>
  <si>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</si>
  <si>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</si>
  <si>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</si>
  <si>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</si>
  <si>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</si>
  <si>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</si>
  <si>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</si>
  <si>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</si>
  <si>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</si>
  <si>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</si>
  <si>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</si>
  <si>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</si>
  <si>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</si>
  <si>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</si>
  <si>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</si>
  <si>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</si>
  <si>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</si>
  <si>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</si>
  <si>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</si>
  <si>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</si>
  <si>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</si>
  <si>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</si>
  <si>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</si>
  <si>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</si>
  <si>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</si>
  <si>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</si>
  <si>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</si>
  <si>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</si>
  <si>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</si>
  <si>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</si>
  <si>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</si>
  <si>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</si>
  <si>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</si>
  <si>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</si>
  <si>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</si>
  <si>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</si>
  <si>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</si>
  <si>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</si>
  <si>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</si>
  <si>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</si>
  <si>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</si>
  <si>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</si>
  <si>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</si>
  <si>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</si>
  <si>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</si>
  <si>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</si>
  <si>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</si>
  <si>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</si>
  <si>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</si>
  <si>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</si>
  <si>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</si>
  <si>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</si>
  <si>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</si>
  <si>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</si>
  <si>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</si>
  <si>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</si>
  <si>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</si>
  <si>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</si>
  <si>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</si>
  <si>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</si>
  <si>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</si>
  <si>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</si>
  <si>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</si>
  <si>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</si>
  <si>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</si>
  <si>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</si>
  <si>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</si>
  <si>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</si>
  <si>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</si>
  <si>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</si>
  <si>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</si>
  <si>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</si>
  <si>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</si>
  <si>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</si>
  <si>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</si>
  <si>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</si>
  <si>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</si>
  <si>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</si>
  <si>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</si>
  <si>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</si>
  <si>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</si>
  <si>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</si>
  <si>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</si>
  <si>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</si>
  <si>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</si>
  <si>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</si>
  <si>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</si>
  <si>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</si>
  <si>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</si>
  <si>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</si>
  <si>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</si>
  <si>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</si>
  <si>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</si>
  <si>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</si>
  <si>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</si>
  <si>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</si>
  <si>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</si>
  <si>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</si>
  <si>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</si>
  <si>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</si>
  <si>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</si>
  <si>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</si>
  <si>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</si>
  <si>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</si>
  <si>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</si>
  <si>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</si>
  <si>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</si>
  <si>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</si>
  <si>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</si>
  <si>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</si>
  <si>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</si>
  <si>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</si>
  <si>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</si>
  <si>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</si>
  <si>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</si>
  <si>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</si>
  <si>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</si>
  <si>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</si>
  <si>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</si>
  <si>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</si>
  <si>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</si>
  <si>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</si>
  <si>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</si>
  <si>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</si>
  <si>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</si>
  <si>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</si>
  <si>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</si>
  <si>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</si>
  <si>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</si>
  <si>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</si>
  <si>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</si>
  <si>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</si>
  <si>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</si>
  <si>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</si>
  <si>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</si>
  <si>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</si>
  <si>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</si>
  <si>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</si>
  <si>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</si>
  <si>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</si>
  <si>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</si>
  <si>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</si>
  <si>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</si>
  <si>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</si>
  <si>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</si>
  <si>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</si>
  <si>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</si>
  <si>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</si>
  <si>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</si>
  <si>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</si>
  <si>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</si>
  <si>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</si>
  <si>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</si>
  <si>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</si>
  <si>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</si>
  <si>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</si>
  <si>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</si>
  <si>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</si>
  <si>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</si>
  <si>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</si>
  <si>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</si>
  <si>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</si>
  <si>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</si>
  <si>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</si>
  <si>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</si>
  <si>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</si>
  <si>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</si>
  <si>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</si>
  <si>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</si>
  <si>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</si>
  <si>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</si>
  <si>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</si>
  <si>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</si>
  <si>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</si>
  <si>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</si>
  <si>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</si>
  <si>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</si>
  <si>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</si>
  <si>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</si>
  <si>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</si>
  <si>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</si>
  <si>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</si>
  <si>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</si>
  <si>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</si>
  <si>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</si>
  <si>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</si>
  <si>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</si>
  <si>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</si>
  <si>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</si>
  <si>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</si>
  <si>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</si>
  <si>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</si>
  <si>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</si>
  <si>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</si>
  <si>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</si>
  <si>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</si>
  <si>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</si>
  <si>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</si>
  <si>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</si>
  <si>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</si>
  <si>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</si>
  <si>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</si>
  <si>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</si>
  <si>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</si>
  <si>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</si>
  <si>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</si>
  <si>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</si>
  <si>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</si>
  <si>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</si>
  <si>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</si>
  <si>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</si>
  <si>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</si>
  <si>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</si>
  <si>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</si>
  <si>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</si>
  <si>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</si>
  <si>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</si>
  <si>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</si>
  <si>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</si>
  <si>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</si>
  <si>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</si>
  <si>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</si>
  <si>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</si>
  <si>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</si>
  <si>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</si>
  <si>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</si>
  <si>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</si>
  <si>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</si>
  <si>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</si>
  <si>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</si>
  <si>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</si>
  <si>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</si>
  <si>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</si>
  <si>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</si>
  <si>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</si>
  <si>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</si>
  <si>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</si>
  <si>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</si>
  <si>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</si>
  <si>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</si>
  <si>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</si>
  <si>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</si>
  <si>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</si>
  <si>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</si>
  <si>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</si>
  <si>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</si>
  <si>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</si>
  <si>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</si>
  <si>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</si>
  <si>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</si>
  <si>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</si>
  <si>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</si>
  <si>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</si>
  <si>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</si>
  <si>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</si>
  <si>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</si>
  <si>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</si>
  <si>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</si>
  <si>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</si>
  <si>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</si>
  <si>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</si>
  <si>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</si>
  <si>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</si>
  <si>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</si>
  <si>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</si>
  <si>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</si>
  <si>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</si>
  <si>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</si>
  <si>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</si>
  <si>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</si>
  <si>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</si>
  <si>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</si>
  <si>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</si>
  <si>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</si>
  <si>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</si>
  <si>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</si>
  <si>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</si>
  <si>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</si>
  <si>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</si>
  <si>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</si>
  <si>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</si>
  <si>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</si>
  <si>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</si>
  <si>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</si>
  <si>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</si>
  <si>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</si>
  <si>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</si>
  <si>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</si>
  <si>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</si>
  <si>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</si>
  <si>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</si>
  <si>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</si>
  <si>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</si>
  <si>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</si>
  <si>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</si>
  <si>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</si>
  <si>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</si>
  <si>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</si>
  <si>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</si>
  <si>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</si>
  <si>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</si>
  <si>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</si>
  <si>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</si>
  <si>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</si>
  <si>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</si>
  <si>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</si>
  <si>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</si>
  <si>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</si>
  <si>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</si>
  <si>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</si>
  <si>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</si>
  <si>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</si>
  <si>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</si>
  <si>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</si>
  <si>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</si>
  <si>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</si>
  <si>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</si>
  <si>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</si>
  <si>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</si>
  <si>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</si>
  <si>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</si>
  <si>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</si>
  <si>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</si>
  <si>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</si>
  <si>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</si>
  <si>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</si>
  <si>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</si>
  <si>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</si>
  <si>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</si>
  <si>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</si>
  <si>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</si>
  <si>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</si>
  <si>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</si>
  <si>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</si>
  <si>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</si>
  <si>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</si>
  <si>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</si>
  <si>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</si>
  <si>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</si>
  <si>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</si>
  <si>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</si>
  <si>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</si>
  <si>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</si>
  <si>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</si>
  <si>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</si>
  <si>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</si>
  <si>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</si>
  <si>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</si>
  <si>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</si>
  <si>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</si>
  <si>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</si>
  <si>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</si>
  <si>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</si>
  <si>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</si>
  <si>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</si>
  <si>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</si>
  <si>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</si>
  <si>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</si>
  <si>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</si>
  <si>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</si>
  <si>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</si>
  <si>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</si>
  <si>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</si>
  <si>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</si>
  <si>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</si>
  <si>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</si>
  <si>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</si>
  <si>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</si>
  <si>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</si>
  <si>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</si>
  <si>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</si>
  <si>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</si>
  <si>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</si>
  <si>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</si>
  <si>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</si>
  <si>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</si>
  <si>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</si>
  <si>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</si>
  <si>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</si>
  <si>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</si>
  <si>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</si>
  <si>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</si>
  <si>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</si>
  <si>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</si>
  <si>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</si>
  <si>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</si>
  <si>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</si>
  <si>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</si>
  <si>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</si>
  <si>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</si>
  <si>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</si>
  <si>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</si>
  <si>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</si>
  <si>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</si>
  <si>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</si>
  <si>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</si>
  <si>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</si>
  <si>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</si>
  <si>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</si>
  <si>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</si>
  <si>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</si>
  <si>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</si>
  <si>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</si>
  <si>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</si>
  <si>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</si>
  <si>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</si>
  <si>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</si>
  <si>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</si>
  <si>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</si>
  <si>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</si>
  <si>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</si>
  <si>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</si>
  <si>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</si>
  <si>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</si>
  <si>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</si>
  <si>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</si>
  <si>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</si>
  <si>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</si>
  <si>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</si>
  <si>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</si>
  <si>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</si>
  <si>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</si>
  <si>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</si>
  <si>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</si>
  <si>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</si>
  <si>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</si>
  <si>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</si>
  <si>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</si>
  <si>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</si>
  <si>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</si>
  <si>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</si>
  <si>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</si>
  <si>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</si>
  <si>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</si>
  <si>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</si>
  <si>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</si>
  <si>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</si>
  <si>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</si>
  <si>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</si>
  <si>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</si>
  <si>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</si>
  <si>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</si>
  <si>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</si>
  <si>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</si>
  <si>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</si>
  <si>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</si>
  <si>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</si>
  <si>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</si>
  <si>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</si>
  <si>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</si>
  <si>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</si>
  <si>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</si>
  <si>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</si>
  <si>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</si>
  <si>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</si>
  <si>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</si>
  <si>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</si>
  <si>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</si>
  <si>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</si>
  <si>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</si>
  <si>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</si>
  <si>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</si>
  <si>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</si>
  <si>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</si>
  <si>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</si>
  <si>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</si>
  <si>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</si>
  <si>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</si>
  <si>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</si>
  <si>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</si>
  <si>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</si>
  <si>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</si>
  <si>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</si>
  <si>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</si>
  <si>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</si>
  <si>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</si>
  <si>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</si>
  <si>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</si>
  <si>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</si>
  <si>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</si>
  <si>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</si>
  <si>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</si>
  <si>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</si>
  <si>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</si>
  <si>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</si>
  <si>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</si>
  <si>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</si>
  <si>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</si>
  <si>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</si>
  <si>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</si>
  <si>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</si>
  <si>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</si>
  <si>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</si>
  <si>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</si>
  <si>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</si>
  <si>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</si>
  <si>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</si>
  <si>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</si>
  <si>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</si>
  <si>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</si>
  <si>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</si>
  <si>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</si>
  <si>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</si>
  <si>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</si>
  <si>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</si>
  <si>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</si>
  <si>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</si>
  <si>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</si>
  <si>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</si>
  <si>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</si>
  <si>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</si>
  <si>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</si>
  <si>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</si>
  <si>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</si>
  <si>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</si>
  <si>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</si>
  <si>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</si>
  <si>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</si>
  <si>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</si>
  <si>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</si>
  <si>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</si>
  <si>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</si>
  <si>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</si>
  <si>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</si>
  <si>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</si>
  <si>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</si>
  <si>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</si>
  <si>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</si>
  <si>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</si>
  <si>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</si>
  <si>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</si>
  <si>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</si>
  <si>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</si>
  <si>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</si>
  <si>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</si>
  <si>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</si>
  <si>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</si>
  <si>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</si>
  <si>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</si>
  <si>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</si>
  <si>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</si>
  <si>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</si>
  <si>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</si>
  <si>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</si>
  <si>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</si>
  <si>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</si>
  <si>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</si>
  <si>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</si>
  <si>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</si>
  <si>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</si>
  <si>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</si>
  <si>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</si>
  <si>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</si>
  <si>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</si>
  <si>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</si>
  <si>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</si>
  <si>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</si>
  <si>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</si>
  <si>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</si>
  <si>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</si>
  <si>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</si>
  <si>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</si>
  <si>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</si>
  <si>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</si>
  <si>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</si>
  <si>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</si>
  <si>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</si>
  <si>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</si>
  <si>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</si>
  <si>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</si>
  <si>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</si>
  <si>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</si>
  <si>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</si>
  <si>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</si>
  <si>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</si>
  <si>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</si>
  <si>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</si>
  <si>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</si>
  <si>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</si>
  <si>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</si>
  <si>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</si>
  <si>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</si>
  <si>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</si>
  <si>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</si>
  <si>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</si>
  <si>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</si>
  <si>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</si>
  <si>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</si>
  <si>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</si>
  <si>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</si>
  <si>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</si>
  <si>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</si>
  <si>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</si>
  <si>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</si>
  <si>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</si>
  <si>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</si>
  <si>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</si>
  <si>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</si>
  <si>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</si>
  <si>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</si>
  <si>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</si>
  <si>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</si>
  <si>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</si>
  <si>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</si>
  <si>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</si>
  <si>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</si>
  <si>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</si>
  <si>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</si>
  <si>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</si>
  <si>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</si>
  <si>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</si>
  <si>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</si>
  <si>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</si>
  <si>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</si>
  <si>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</si>
  <si>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</si>
  <si>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</si>
  <si>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</si>
  <si>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</si>
  <si>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</si>
  <si>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</si>
  <si>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</si>
  <si>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</si>
  <si>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</si>
  <si>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</si>
  <si>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</si>
  <si>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</si>
  <si>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</si>
  <si>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</si>
  <si>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</si>
  <si>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</si>
  <si>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</si>
  <si>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</si>
  <si>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</si>
  <si>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</si>
  <si>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</si>
  <si>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</si>
  <si>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</si>
  <si>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</si>
  <si>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</si>
  <si>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</si>
  <si>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</si>
  <si>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</si>
  <si>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</si>
  <si>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</si>
  <si>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</si>
  <si>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</si>
  <si>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</si>
  <si>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</si>
  <si>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</si>
  <si>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</si>
  <si>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</si>
  <si>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</si>
  <si>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</si>
  <si>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</si>
  <si>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</si>
  <si>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</si>
  <si>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</si>
  <si>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</si>
  <si>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</si>
  <si>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</si>
  <si>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</si>
  <si>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</si>
  <si>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</si>
  <si>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</si>
  <si>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</si>
  <si>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</si>
  <si>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</si>
  <si>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</si>
  <si>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</si>
  <si>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</si>
  <si>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</si>
  <si>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</si>
  <si>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</si>
  <si>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</si>
  <si>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</si>
  <si>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</si>
  <si>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</si>
  <si>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</si>
  <si>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</si>
  <si>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</si>
  <si>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</si>
  <si>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</si>
  <si>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</si>
  <si>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</si>
  <si>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</si>
  <si>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</si>
  <si>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</si>
  <si>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</si>
  <si>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</si>
  <si>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</si>
  <si>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</si>
  <si>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</si>
  <si>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</si>
  <si>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</si>
  <si>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</si>
  <si>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</si>
  <si>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</si>
  <si>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</si>
  <si>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</si>
  <si>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</si>
  <si>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</si>
  <si>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</si>
  <si>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</si>
  <si>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</si>
  <si>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</si>
  <si>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</si>
  <si>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</si>
  <si>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</si>
  <si>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</si>
  <si>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</si>
  <si>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</si>
  <si>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</si>
  <si>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</si>
  <si>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</si>
  <si>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</si>
  <si>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</si>
  <si>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</si>
  <si>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</si>
  <si>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</si>
  <si>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</si>
  <si>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</si>
  <si>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</si>
  <si>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</si>
  <si>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</si>
  <si>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</si>
  <si>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</si>
  <si>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</si>
  <si>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</si>
  <si>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</si>
  <si>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</si>
  <si>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</si>
  <si>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</si>
  <si>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</si>
  <si>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</si>
  <si>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</si>
  <si>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</si>
  <si>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</si>
  <si>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</si>
  <si>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</si>
  <si>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</si>
  <si>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</si>
  <si>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</si>
  <si>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</si>
  <si>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</si>
  <si>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</si>
  <si>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</si>
  <si>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</si>
  <si>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</si>
  <si>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</si>
  <si>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</si>
  <si>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</si>
  <si>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</si>
  <si>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</si>
  <si>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</si>
  <si>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</si>
  <si>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</si>
  <si>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</si>
  <si>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</si>
  <si>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</si>
  <si>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</si>
  <si>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</si>
  <si>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</si>
  <si>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</si>
  <si>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</si>
  <si>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</si>
  <si>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</si>
  <si>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</si>
  <si>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</si>
  <si>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</si>
  <si>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</si>
  <si>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</si>
  <si>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</si>
  <si>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</si>
  <si>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</si>
  <si>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</si>
  <si>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</si>
  <si>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</si>
  <si>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</si>
  <si>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</si>
  <si>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</si>
  <si>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</si>
  <si>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</si>
  <si>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</si>
  <si>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</si>
  <si>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</si>
  <si>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</si>
  <si>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</si>
  <si>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</si>
  <si>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</si>
  <si>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</si>
  <si>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</si>
  <si>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</si>
  <si>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</si>
  <si>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</si>
  <si>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</si>
  <si>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</si>
  <si>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</si>
  <si>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</si>
  <si>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</si>
  <si>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</si>
  <si>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</si>
  <si>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</si>
  <si>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</si>
  <si>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</si>
  <si>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</si>
  <si>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</si>
  <si>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</si>
  <si>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</si>
  <si>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</si>
  <si>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</si>
  <si>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</si>
  <si>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</si>
  <si>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</si>
  <si>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</si>
  <si>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</si>
  <si>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</si>
  <si>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</si>
  <si>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</si>
  <si>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</si>
  <si>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</si>
  <si>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</si>
  <si>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</si>
  <si>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</si>
  <si>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</si>
  <si>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</si>
  <si>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</si>
  <si>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</si>
  <si>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</si>
  <si>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</si>
  <si>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</si>
  <si>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</si>
  <si>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</si>
  <si>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</si>
  <si>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</si>
  <si>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</si>
  <si>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</si>
  <si>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</si>
  <si>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</si>
  <si>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</si>
  <si>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</si>
  <si>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</si>
  <si>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</si>
  <si>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</si>
  <si>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</si>
  <si>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</si>
  <si>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</si>
  <si>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</si>
  <si>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</si>
  <si>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</si>
  <si>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</si>
  <si>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</si>
  <si>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</si>
  <si>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</si>
  <si>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</si>
  <si>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</si>
  <si>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</si>
  <si>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</si>
  <si>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</si>
  <si>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</si>
  <si>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</si>
  <si>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</si>
  <si>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</si>
  <si>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</si>
  <si>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</si>
  <si>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</si>
  <si>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</si>
  <si>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</si>
  <si>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</si>
  <si>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</si>
  <si>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</si>
  <si>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</si>
  <si>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</si>
  <si>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</si>
  <si>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</si>
  <si>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</si>
  <si>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</si>
  <si>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</si>
  <si>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</si>
  <si>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</si>
  <si>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</si>
  <si>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</si>
  <si>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</si>
  <si>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</si>
  <si>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</si>
  <si>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</si>
  <si>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</si>
  <si>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</si>
  <si>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</si>
  <si>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</si>
  <si>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</si>
  <si>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</si>
  <si>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</si>
  <si>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</si>
  <si>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</si>
  <si>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</si>
  <si>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</si>
  <si>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</si>
  <si>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</si>
  <si>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</si>
  <si>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</si>
  <si>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</si>
  <si>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</si>
  <si>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</si>
  <si>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</si>
  <si>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</si>
  <si>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</si>
  <si>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</si>
  <si>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</si>
  <si>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</si>
  <si>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</si>
  <si>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</si>
  <si>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</si>
  <si>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</si>
  <si>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</si>
  <si>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</si>
  <si>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</si>
  <si>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</si>
  <si>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</si>
  <si>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</si>
  <si>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</si>
  <si>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</si>
  <si>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</si>
  <si>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</si>
  <si>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</si>
  <si>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</si>
  <si>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</si>
  <si>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</si>
  <si>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</si>
  <si>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</si>
  <si>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</si>
  <si>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</si>
  <si>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</si>
  <si>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</si>
  <si>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</si>
  <si>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</si>
  <si>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</si>
  <si>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</si>
  <si>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</si>
  <si>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</si>
  <si>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</si>
  <si>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</si>
  <si>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</si>
  <si>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</si>
  <si>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</si>
  <si>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</si>
  <si>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</si>
  <si>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</si>
  <si>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</si>
  <si>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</si>
  <si>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</si>
  <si>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</si>
  <si>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</si>
  <si>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</si>
  <si>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</si>
  <si>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</si>
  <si>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</si>
  <si>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</si>
  <si>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</si>
  <si>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</si>
  <si>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</si>
  <si>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</si>
  <si>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</si>
  <si>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</si>
  <si>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</si>
  <si>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</si>
  <si>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</si>
  <si>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</si>
  <si>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</si>
  <si>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</si>
  <si>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</si>
  <si>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</si>
  <si>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</si>
  <si>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</si>
  <si>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</si>
  <si>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</si>
  <si>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</si>
  <si>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</si>
  <si>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</si>
  <si>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</si>
  <si>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</si>
  <si>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</si>
  <si>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</si>
  <si>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</si>
  <si>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</si>
  <si>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</si>
  <si>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</si>
  <si>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</si>
  <si>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</si>
  <si>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</si>
  <si>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</si>
  <si>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</si>
  <si>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</si>
  <si>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</si>
  <si>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</si>
  <si>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</si>
  <si>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</si>
  <si>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</si>
  <si>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</si>
  <si>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</si>
  <si>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</si>
  <si>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</si>
  <si>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</si>
  <si>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</si>
  <si>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</si>
  <si>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</si>
  <si>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</si>
  <si>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</si>
  <si>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</si>
  <si>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</si>
  <si>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</si>
  <si>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</si>
  <si>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</si>
  <si>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</si>
  <si>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</si>
  <si>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</si>
  <si>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</si>
  <si>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</si>
  <si>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</si>
  <si>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</si>
  <si>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</si>
  <si>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</si>
  <si>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</si>
  <si>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</si>
  <si>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</si>
  <si>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</si>
  <si>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</si>
  <si>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</si>
  <si>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</si>
  <si>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</si>
  <si>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</si>
  <si>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</si>
  <si>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</si>
  <si>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</si>
  <si>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</si>
  <si>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</si>
  <si>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</si>
  <si>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</si>
  <si>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</si>
  <si>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</si>
  <si>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</si>
  <si>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</si>
  <si>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</si>
  <si>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</si>
  <si>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</si>
  <si>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</si>
  <si>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</si>
  <si>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</si>
  <si>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</si>
  <si>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</si>
  <si>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</si>
  <si>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</si>
  <si>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</si>
  <si>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</si>
  <si>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</si>
  <si>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</si>
  <si>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</si>
  <si>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</si>
  <si>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</si>
  <si>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</si>
  <si>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</si>
  <si>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</si>
  <si>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</si>
  <si>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</si>
  <si>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</si>
  <si>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</si>
  <si>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</si>
  <si>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</si>
  <si>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</si>
  <si>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</si>
  <si>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</si>
  <si>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</si>
  <si>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</si>
  <si>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</si>
  <si>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</si>
  <si>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</si>
  <si>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</si>
  <si>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</si>
  <si>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</si>
  <si>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</si>
  <si>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</si>
  <si>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</si>
  <si>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</si>
  <si>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</si>
  <si>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</si>
  <si>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</si>
  <si>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</si>
  <si>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</si>
  <si>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</si>
  <si>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</si>
  <si>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</si>
  <si>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</si>
  <si>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</si>
  <si>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</si>
  <si>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</si>
  <si>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</si>
  <si>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</si>
  <si>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</si>
  <si>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</si>
  <si>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</si>
  <si>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</si>
  <si>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</si>
  <si>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</si>
  <si>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</si>
  <si>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</si>
  <si>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</si>
  <si>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</si>
  <si>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</si>
  <si>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</si>
  <si>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</si>
  <si>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</si>
  <si>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</si>
  <si>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</si>
  <si>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</si>
  <si>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</si>
  <si>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</si>
  <si>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</si>
  <si>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</si>
  <si>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</si>
  <si>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</si>
  <si>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</si>
  <si>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</si>
  <si>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</si>
  <si>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</si>
  <si>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</si>
  <si>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</si>
  <si>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</si>
  <si>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</si>
  <si>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</si>
  <si>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</si>
  <si>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</si>
  <si>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</si>
  <si>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</si>
  <si>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</si>
  <si>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</si>
  <si>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</si>
  <si>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</si>
  <si>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</si>
  <si>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</si>
  <si>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</si>
  <si>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</si>
  <si>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</si>
  <si>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</si>
  <si>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</si>
  <si>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</si>
  <si>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</si>
  <si>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</si>
  <si>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</si>
  <si>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</si>
  <si>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</si>
  <si>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</si>
  <si>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</si>
  <si>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</si>
  <si>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</si>
  <si>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</si>
  <si>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</si>
  <si>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</si>
  <si>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</si>
  <si>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</si>
  <si>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</si>
  <si>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</si>
  <si>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</si>
  <si>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</si>
  <si>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</si>
  <si>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</si>
  <si>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</si>
  <si>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</si>
  <si>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</si>
  <si>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</si>
  <si>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</si>
  <si>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</si>
  <si>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</si>
  <si>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</si>
  <si>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</si>
  <si>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</si>
  <si>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</si>
  <si>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</si>
  <si>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</si>
  <si>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</si>
  <si>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</si>
  <si>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</si>
  <si>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</si>
  <si>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</si>
  <si>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</si>
  <si>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</si>
  <si>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</si>
  <si>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</si>
  <si>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</si>
  <si>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</si>
  <si>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</si>
  <si>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</si>
  <si>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</si>
  <si>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</si>
  <si>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</si>
  <si>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</si>
  <si>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</si>
  <si>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</si>
  <si>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</si>
  <si>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</si>
  <si>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</si>
  <si>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</si>
  <si>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</si>
  <si>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</si>
  <si>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</si>
  <si>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</si>
  <si>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</si>
  <si>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</si>
  <si>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</si>
  <si>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</si>
  <si>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</si>
  <si>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</si>
  <si>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</si>
  <si>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</si>
  <si>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</si>
  <si>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</si>
  <si>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</si>
  <si>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</si>
  <si>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</si>
  <si>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</si>
  <si>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</si>
  <si>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</si>
  <si>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</si>
  <si>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</si>
  <si>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</si>
  <si>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</si>
  <si>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</si>
  <si>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</si>
  <si>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</si>
  <si>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</si>
  <si>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</si>
  <si>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</si>
  <si>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</si>
  <si>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</si>
  <si>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</si>
  <si>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</si>
  <si>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</si>
  <si>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</si>
  <si>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</si>
  <si>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</si>
  <si>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</si>
  <si>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</si>
  <si>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</si>
  <si>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</si>
  <si>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</si>
  <si>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</si>
  <si>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</si>
  <si>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</si>
  <si>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</si>
  <si>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</si>
  <si>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</si>
  <si>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</si>
  <si>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</si>
  <si>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</si>
  <si>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</si>
  <si>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</si>
  <si>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</si>
  <si>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</si>
  <si>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</si>
  <si>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</si>
  <si>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</si>
  <si>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</si>
  <si>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</si>
  <si>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</si>
  <si>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</si>
  <si>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</si>
  <si>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</si>
  <si>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</si>
  <si>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</si>
  <si>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</si>
  <si>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</si>
  <si>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</si>
  <si>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</si>
  <si>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</si>
  <si>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</si>
  <si>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</si>
  <si>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</si>
  <si>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</si>
  <si>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</si>
  <si>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</si>
  <si>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</si>
  <si>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</si>
  <si>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</si>
  <si>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</si>
  <si>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</si>
  <si>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</si>
  <si>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</si>
  <si>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</si>
  <si>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</si>
  <si>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</si>
  <si>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</si>
  <si>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</si>
  <si>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</si>
  <si>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</si>
  <si>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</si>
  <si>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</si>
  <si>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</si>
  <si>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</si>
  <si>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</si>
  <si>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</si>
  <si>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</si>
  <si>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</si>
  <si>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</si>
  <si>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</si>
  <si>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</si>
  <si>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</si>
  <si>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</si>
  <si>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</si>
  <si>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</si>
  <si>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</si>
  <si>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</si>
  <si>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</si>
  <si>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</si>
  <si>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</si>
  <si>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</si>
  <si>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</si>
  <si>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</si>
  <si>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</si>
  <si>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</si>
  <si>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</si>
  <si>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</si>
  <si>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</si>
  <si>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</si>
  <si>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</si>
  <si>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</si>
  <si>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</si>
  <si>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</si>
  <si>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</si>
  <si>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</si>
  <si>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</si>
  <si>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</si>
  <si>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</si>
  <si>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</si>
  <si>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</si>
  <si>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</si>
  <si>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</si>
  <si>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</si>
  <si>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</si>
  <si>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</si>
  <si>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</si>
  <si>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</si>
  <si>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</si>
  <si>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</si>
  <si>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</si>
  <si>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</si>
  <si>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</si>
  <si>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</si>
  <si>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</si>
  <si>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</si>
  <si>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</si>
  <si>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</si>
  <si>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</si>
  <si>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</si>
  <si>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</si>
  <si>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</si>
  <si>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</si>
  <si>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</si>
  <si>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</si>
  <si>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</si>
  <si>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</si>
  <si>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</si>
  <si>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</si>
  <si>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</si>
  <si>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</si>
  <si>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</si>
  <si>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</si>
  <si>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</si>
  <si>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</si>
  <si>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</si>
  <si>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</si>
  <si>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</si>
  <si>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</si>
  <si>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</si>
  <si>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</si>
  <si>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</si>
  <si>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</si>
  <si>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</si>
  <si>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</si>
  <si>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</si>
  <si>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</si>
  <si>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</si>
  <si>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</si>
  <si>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</si>
  <si>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</si>
  <si>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</si>
  <si>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</si>
  <si>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</si>
  <si>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</si>
  <si>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</si>
  <si>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</si>
  <si>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</si>
  <si>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</si>
  <si>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</si>
  <si>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</si>
  <si>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</si>
  <si>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</si>
  <si>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</si>
  <si>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</si>
  <si>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</si>
  <si>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</si>
  <si>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</si>
  <si>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</si>
  <si>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</si>
  <si>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</si>
  <si>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</si>
  <si>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</si>
  <si>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</si>
  <si>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</si>
  <si>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</si>
  <si>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</si>
  <si>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</si>
  <si>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</si>
  <si>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</si>
  <si>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</si>
  <si>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</si>
  <si>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</si>
  <si>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</si>
  <si>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</si>
  <si>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</si>
  <si>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</si>
  <si>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</si>
  <si>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</si>
  <si>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</si>
  <si>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</si>
  <si>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</si>
  <si>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</si>
  <si>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</si>
  <si>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</si>
  <si>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</si>
  <si>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</si>
  <si>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</si>
  <si>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</si>
  <si>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</si>
  <si>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</si>
  <si>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</si>
  <si>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</si>
  <si>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</si>
  <si>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</si>
  <si>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</si>
  <si>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</si>
  <si>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</si>
  <si>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</si>
  <si>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</si>
  <si>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</si>
  <si>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</si>
  <si>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</si>
  <si>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</si>
  <si>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</si>
  <si>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</si>
  <si>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</si>
  <si>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</si>
  <si>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</si>
  <si>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</si>
  <si>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</si>
  <si>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</si>
  <si>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</si>
  <si>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</si>
  <si>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</si>
  <si>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</si>
  <si>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</si>
  <si>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</si>
  <si>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</si>
  <si>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</si>
  <si>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</si>
  <si>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</si>
  <si>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</si>
  <si>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</si>
  <si>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</si>
  <si>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</si>
  <si>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</si>
  <si>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</si>
  <si>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</si>
  <si>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</si>
  <si>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</si>
  <si>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</si>
  <si>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</si>
  <si>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</si>
  <si>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</si>
  <si>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</si>
  <si>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</si>
  <si>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</si>
  <si>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</si>
  <si>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</si>
  <si>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</si>
  <si>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</si>
  <si>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</si>
  <si>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</si>
  <si>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</si>
  <si>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</si>
  <si>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</si>
  <si>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</si>
  <si>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</si>
  <si>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</si>
  <si>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</si>
  <si>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</si>
  <si>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</si>
  <si>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</si>
  <si>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</si>
  <si>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</si>
  <si>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</si>
  <si>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</si>
  <si>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</si>
  <si>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</si>
  <si>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</si>
  <si>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</si>
  <si>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</si>
  <si>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</si>
  <si>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</si>
  <si>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</si>
  <si>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</si>
  <si>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</si>
  <si>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</si>
  <si>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</si>
  <si>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</si>
  <si>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</si>
  <si>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</si>
  <si>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</si>
  <si>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</si>
  <si>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</si>
  <si>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</si>
  <si>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</si>
  <si>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</si>
  <si>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</si>
  <si>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</si>
  <si>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</si>
  <si>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</si>
  <si>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</si>
  <si>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</si>
  <si>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</si>
  <si>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</si>
  <si>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</si>
  <si>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</si>
  <si>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</si>
  <si>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</si>
  <si>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</si>
  <si>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</si>
  <si>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</si>
  <si>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</si>
  <si>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</si>
  <si>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</si>
  <si>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</si>
  <si>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</si>
  <si>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</si>
  <si>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</si>
  <si>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</si>
  <si>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</si>
  <si>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</si>
  <si>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</si>
  <si>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</si>
  <si>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</si>
  <si>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</si>
  <si>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</si>
  <si>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</si>
  <si>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</si>
  <si>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</si>
  <si>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</si>
  <si>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</si>
  <si>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</si>
  <si>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</si>
  <si>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</si>
  <si>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</si>
  <si>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</si>
  <si>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</si>
  <si>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</si>
  <si>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</si>
  <si>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</si>
  <si>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</si>
  <si>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</si>
  <si>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</si>
  <si>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</si>
  <si>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</si>
  <si>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</si>
  <si>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</si>
  <si>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</si>
  <si>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</si>
  <si>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</si>
  <si>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</si>
  <si>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</si>
  <si>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</si>
  <si>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</si>
  <si>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</si>
  <si>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</si>
  <si>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</si>
  <si>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</si>
  <si>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</si>
  <si>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</si>
  <si>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</si>
  <si>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</si>
  <si>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</si>
  <si>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</si>
  <si>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</si>
  <si>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</si>
  <si>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</si>
  <si>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</si>
  <si>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</si>
  <si>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</si>
  <si>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</si>
  <si>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</si>
  <si>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</si>
  <si>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</si>
  <si>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</si>
  <si>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</si>
  <si>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</si>
  <si>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</si>
  <si>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</si>
  <si>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</si>
  <si>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</si>
  <si>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</si>
  <si>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</si>
  <si>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</si>
  <si>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</si>
  <si>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</si>
  <si>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</si>
  <si>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</si>
  <si>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</si>
  <si>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</si>
  <si>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</si>
  <si>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</si>
  <si>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</si>
  <si>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</si>
  <si>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</si>
  <si>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</si>
  <si>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</si>
  <si>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</si>
  <si>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</si>
  <si>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</si>
  <si>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</si>
  <si>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</si>
  <si>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</si>
  <si>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</si>
  <si>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</si>
  <si>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</si>
  <si>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</si>
  <si>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</si>
  <si>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</si>
  <si>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</si>
  <si>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</si>
  <si>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</si>
  <si>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</si>
  <si>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</si>
  <si>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</si>
  <si>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</si>
  <si>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</si>
  <si>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</si>
  <si>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</si>
  <si>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</si>
  <si>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</si>
  <si>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</si>
  <si>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</si>
  <si>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</si>
  <si>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</si>
  <si>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</si>
  <si>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</si>
  <si>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</si>
  <si>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</si>
  <si>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</si>
  <si>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</si>
  <si>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</si>
  <si>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</si>
  <si>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</si>
  <si>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</si>
  <si>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</si>
  <si>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</si>
  <si>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</si>
  <si>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</si>
  <si>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</si>
  <si>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</si>
  <si>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</si>
  <si>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</si>
  <si>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</si>
  <si>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</si>
  <si>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</si>
  <si>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</si>
  <si>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</si>
  <si>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</si>
  <si>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</si>
  <si>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</si>
  <si>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</si>
  <si>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</si>
  <si>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</si>
  <si>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</si>
  <si>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</si>
  <si>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</si>
  <si>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</si>
  <si>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</si>
  <si>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</si>
  <si>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</si>
  <si>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</si>
  <si>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</si>
  <si>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</si>
  <si>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</si>
  <si>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</si>
  <si>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</si>
  <si>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</si>
  <si>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</si>
  <si>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</si>
  <si>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</si>
  <si>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</si>
  <si>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</si>
  <si>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</si>
  <si>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</si>
  <si>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</si>
  <si>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</si>
  <si>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</si>
  <si>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</si>
  <si>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</si>
  <si>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</si>
  <si>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</si>
  <si>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</si>
  <si>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</si>
  <si>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</si>
  <si>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</si>
  <si>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</si>
  <si>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</si>
  <si>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</si>
  <si>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</si>
  <si>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</si>
  <si>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</si>
  <si>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</si>
  <si>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</si>
  <si>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</si>
  <si>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</si>
  <si>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</si>
  <si>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</si>
  <si>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</si>
  <si>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</si>
  <si>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</si>
  <si>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</si>
  <si>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</si>
  <si>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</si>
  <si>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</si>
  <si>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</si>
  <si>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</si>
  <si>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</si>
  <si>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</si>
  <si>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</si>
  <si>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</si>
  <si>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</si>
  <si>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</si>
  <si>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</si>
  <si>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</si>
  <si>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</si>
  <si>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</si>
  <si>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</si>
  <si>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</si>
  <si>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</si>
  <si>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</si>
  <si>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</si>
  <si>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</si>
  <si>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</si>
  <si>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</si>
  <si>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</si>
  <si>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</si>
  <si>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</si>
  <si>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</si>
  <si>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</si>
  <si>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</si>
  <si>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</si>
  <si>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</si>
  <si>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</si>
  <si>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</si>
  <si>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</si>
  <si>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</si>
  <si>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</si>
  <si>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</si>
  <si>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</si>
  <si>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</si>
  <si>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</si>
  <si>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</si>
  <si>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</si>
  <si>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</si>
  <si>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</si>
  <si>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</si>
  <si>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</si>
  <si>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</si>
  <si>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</si>
  <si>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</si>
  <si>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</si>
  <si>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</si>
  <si>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</si>
  <si>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</si>
  <si>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</si>
  <si>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</si>
  <si>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</si>
  <si>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</si>
  <si>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</si>
  <si>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</si>
  <si>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</si>
  <si>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</si>
  <si>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</si>
  <si>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</si>
  <si>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</si>
  <si>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</si>
  <si>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</si>
  <si>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</si>
  <si>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</si>
  <si>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</si>
  <si>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</si>
  <si>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</si>
  <si>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</si>
  <si>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</si>
  <si>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</si>
  <si>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</si>
  <si>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</si>
  <si>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</si>
  <si>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</si>
  <si>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</si>
  <si>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</si>
  <si>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</si>
  <si>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</si>
  <si>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</si>
  <si>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</si>
  <si>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</si>
  <si>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</si>
  <si>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</si>
  <si>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</si>
  <si>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</si>
  <si>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</si>
  <si>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</si>
  <si>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</si>
  <si>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</si>
  <si>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</si>
  <si>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</si>
  <si>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</si>
  <si>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</si>
  <si>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</si>
  <si>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</si>
  <si>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</si>
  <si>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</si>
  <si>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</si>
  <si>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</si>
  <si>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</si>
  <si>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</si>
  <si>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</si>
  <si>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</si>
  <si>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</si>
  <si>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</si>
  <si>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</si>
  <si>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</si>
  <si>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</si>
  <si>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</si>
  <si>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</si>
  <si>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</si>
  <si>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</si>
  <si>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</si>
  <si>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</si>
  <si>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</si>
  <si>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</si>
  <si>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</si>
  <si>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</si>
  <si>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</si>
  <si>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</si>
  <si>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</si>
  <si>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</si>
  <si>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</si>
  <si>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</si>
  <si>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</si>
  <si>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</si>
  <si>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</si>
  <si>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</si>
  <si>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</si>
  <si>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</si>
  <si>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</si>
  <si>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</si>
  <si>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</si>
  <si>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</si>
  <si>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</si>
  <si>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</si>
  <si>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</si>
  <si>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</si>
  <si>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</si>
  <si>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</si>
  <si>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</si>
  <si>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</si>
  <si>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</si>
  <si>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</si>
  <si>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</si>
  <si>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</si>
  <si>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</si>
  <si>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</si>
  <si>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</si>
  <si>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</si>
  <si>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</si>
  <si>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</si>
  <si>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</si>
  <si>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</si>
  <si>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</si>
  <si>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</si>
  <si>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</si>
  <si>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</si>
  <si>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</si>
  <si>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</si>
  <si>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</si>
  <si>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</si>
  <si>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</si>
  <si>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</si>
  <si>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</si>
  <si>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</si>
  <si>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</si>
  <si>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</si>
  <si>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</si>
  <si>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</si>
  <si>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</si>
  <si>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</si>
  <si>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</si>
  <si>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</si>
  <si>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</si>
  <si>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</si>
  <si>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</si>
  <si>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</si>
  <si>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</si>
  <si>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</si>
  <si>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</si>
  <si>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</si>
  <si>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</si>
  <si>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</si>
  <si>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</si>
  <si>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</si>
  <si>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</si>
  <si>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</si>
  <si>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</si>
  <si>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</si>
  <si>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</si>
  <si>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</si>
  <si>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</si>
  <si>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</si>
  <si>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</si>
  <si>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</si>
  <si>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</si>
  <si>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</si>
  <si>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</si>
  <si>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</si>
  <si>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</si>
  <si>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</si>
  <si>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</si>
  <si>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</si>
  <si>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</si>
  <si>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</si>
  <si>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</si>
  <si>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</si>
  <si>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</si>
  <si>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</si>
  <si>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</si>
  <si>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</si>
  <si>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</si>
  <si>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</si>
  <si>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</si>
  <si>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</si>
  <si>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</si>
  <si>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</si>
  <si>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</si>
  <si>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</si>
  <si>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</si>
  <si>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</si>
  <si>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</si>
  <si>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</si>
  <si>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</si>
  <si>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</si>
  <si>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</si>
  <si>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</si>
  <si>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</si>
  <si>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</si>
  <si>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</si>
  <si>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</si>
  <si>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</si>
  <si>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</si>
  <si>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</si>
  <si>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</si>
  <si>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</si>
  <si>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</si>
  <si>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</si>
  <si>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</si>
  <si>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</si>
  <si>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</si>
  <si>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</si>
  <si>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</si>
  <si>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</si>
  <si>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</si>
  <si>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</si>
  <si>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</si>
  <si>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</si>
  <si>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</si>
  <si>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</si>
  <si>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</si>
  <si>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</si>
  <si>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</si>
  <si>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</si>
  <si>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</si>
  <si>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</si>
  <si>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</si>
  <si>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</si>
  <si>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</si>
  <si>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</si>
  <si>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</si>
  <si>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</si>
  <si>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</si>
  <si>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</si>
  <si>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</si>
  <si>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</si>
  <si>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</si>
  <si>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</si>
  <si>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</si>
  <si>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</si>
  <si>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</si>
  <si>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</si>
  <si>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</si>
  <si>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</si>
  <si>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</si>
  <si>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</si>
  <si>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</si>
  <si>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</si>
  <si>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</si>
  <si>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</si>
  <si>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</si>
  <si>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</si>
  <si>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</si>
  <si>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</si>
  <si>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</si>
  <si>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</si>
  <si>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</si>
  <si>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</si>
  <si>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</si>
  <si>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</si>
  <si>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</si>
  <si>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</si>
  <si>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</si>
  <si>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</si>
  <si>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</si>
  <si>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</si>
  <si>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</si>
  <si>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</si>
  <si>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</si>
  <si>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</si>
  <si>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</si>
  <si>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</si>
  <si>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</si>
  <si>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</si>
  <si>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</si>
  <si>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</si>
  <si>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</si>
  <si>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</si>
  <si>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</si>
  <si>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</si>
  <si>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</si>
  <si>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</si>
  <si>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</si>
  <si>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</si>
  <si>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</si>
  <si>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</si>
  <si>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</si>
  <si>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</si>
  <si>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</si>
  <si>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</si>
  <si>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</si>
  <si>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</si>
  <si>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</si>
  <si>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</si>
  <si>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</si>
  <si>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</si>
  <si>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</si>
  <si>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</si>
  <si>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</si>
  <si>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</si>
  <si>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</si>
  <si>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</si>
  <si>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</si>
  <si>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</si>
  <si>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</si>
  <si>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</si>
  <si>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</si>
  <si>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</si>
  <si>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</si>
  <si>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</si>
  <si>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</si>
  <si>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</si>
  <si>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</si>
  <si>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</si>
  <si>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</si>
  <si>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</si>
  <si>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</si>
  <si>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</si>
  <si>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</si>
  <si>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</si>
  <si>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</si>
  <si>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</si>
  <si>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</si>
  <si>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</si>
  <si>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</si>
  <si>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</si>
  <si>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</si>
  <si>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</si>
  <si>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</si>
  <si>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</si>
  <si>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</si>
  <si>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</si>
  <si>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</si>
  <si>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</si>
  <si>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</si>
  <si>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</si>
  <si>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</si>
  <si>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</si>
  <si>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</si>
  <si>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</si>
  <si>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</si>
  <si>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</si>
  <si>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</si>
  <si>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</si>
  <si>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</si>
  <si>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</si>
  <si>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</si>
  <si>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</si>
  <si>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</si>
  <si>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</si>
  <si>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</si>
  <si>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</si>
  <si>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</si>
  <si>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</si>
  <si>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</si>
  <si>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</si>
  <si>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</si>
  <si>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</si>
  <si>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</si>
  <si>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</si>
  <si>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</si>
  <si>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</si>
  <si>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</si>
  <si>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</si>
  <si>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</si>
  <si>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</si>
  <si>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</si>
  <si>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</si>
  <si>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</si>
  <si>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</si>
  <si>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</si>
  <si>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</si>
  <si>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</si>
  <si>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</si>
  <si>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</si>
  <si>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</si>
  <si>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</si>
  <si>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</si>
  <si>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</si>
  <si>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</si>
  <si>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</si>
  <si>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</si>
  <si>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</si>
  <si>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</si>
  <si>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</si>
  <si>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</si>
  <si>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</si>
  <si>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</si>
  <si>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</si>
  <si>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</si>
  <si>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</si>
  <si>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</si>
  <si>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</si>
  <si>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</si>
  <si>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</si>
  <si>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</si>
  <si>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</si>
  <si>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</si>
  <si>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</si>
  <si>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</si>
  <si>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</si>
  <si>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</si>
  <si>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</si>
  <si>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</si>
  <si>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</si>
  <si>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</si>
  <si>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</si>
  <si>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</si>
  <si>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</si>
  <si>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</si>
  <si>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</si>
  <si>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</si>
  <si>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</si>
  <si>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</si>
  <si>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</si>
  <si>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</si>
  <si>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</si>
  <si>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</si>
  <si>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</si>
  <si>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</si>
  <si>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</si>
  <si>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</si>
  <si>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</si>
  <si>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</si>
  <si>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</si>
  <si>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</si>
  <si>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</si>
  <si>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</si>
  <si>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</si>
  <si>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</si>
  <si>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</si>
  <si>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</si>
  <si>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</si>
  <si>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</si>
  <si>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</si>
  <si>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</si>
  <si>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</si>
  <si>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</si>
  <si>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</si>
  <si>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</si>
  <si>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</si>
  <si>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</si>
  <si>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</si>
  <si>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</si>
  <si>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</si>
  <si>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</si>
  <si>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</si>
  <si>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</si>
  <si>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</si>
  <si>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</si>
  <si>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</si>
  <si>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</si>
  <si>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</si>
  <si>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</si>
  <si>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</si>
  <si>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</si>
  <si>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</si>
  <si>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</si>
  <si>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</si>
  <si>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</si>
  <si>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</si>
  <si>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</si>
  <si>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</si>
  <si>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</si>
  <si>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</si>
  <si>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</si>
  <si>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</si>
  <si>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</si>
  <si>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</si>
  <si>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</si>
  <si>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</si>
  <si>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</si>
  <si>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</si>
  <si>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</si>
  <si>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</si>
  <si>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</si>
  <si>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</si>
  <si>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</si>
  <si>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</si>
  <si>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</si>
  <si>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</si>
  <si>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</si>
  <si>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</si>
  <si>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</si>
  <si>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</si>
  <si>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</si>
  <si>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</si>
  <si>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</si>
  <si>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</si>
  <si>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</si>
  <si>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</si>
  <si>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</si>
  <si>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</si>
  <si>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</si>
  <si>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</si>
  <si>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</si>
  <si>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</si>
  <si>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</si>
  <si>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</si>
  <si>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</si>
  <si>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</si>
  <si>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</si>
  <si>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</si>
  <si>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</si>
  <si>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</si>
  <si>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</si>
  <si>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</si>
  <si>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</si>
  <si>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</si>
  <si>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</si>
  <si>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</si>
  <si>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</si>
  <si>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</si>
  <si>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</si>
  <si>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</si>
  <si>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</si>
  <si>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</si>
  <si>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</si>
  <si>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</si>
  <si>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</si>
  <si>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</si>
  <si>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</si>
  <si>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</si>
  <si>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</si>
  <si>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</si>
  <si>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</si>
  <si>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</si>
  <si>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</si>
  <si>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</si>
  <si>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</si>
  <si>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</si>
  <si>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</si>
  <si>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</si>
  <si>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</si>
  <si>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</si>
  <si>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</si>
  <si>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</si>
  <si>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</si>
  <si>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</si>
  <si>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</si>
  <si>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</si>
  <si>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</si>
  <si>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</si>
  <si>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</si>
  <si>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</si>
  <si>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</si>
  <si>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</si>
  <si>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</si>
  <si>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</si>
  <si>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</si>
  <si>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</si>
  <si>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</si>
  <si>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</si>
  <si>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</si>
  <si>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</si>
  <si>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</si>
  <si>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</si>
  <si>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</si>
  <si>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</si>
  <si>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</si>
  <si>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</si>
  <si>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</si>
  <si>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</si>
  <si>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</si>
  <si>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</si>
  <si>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</si>
  <si>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</si>
  <si>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</si>
  <si>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</si>
  <si>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</si>
  <si>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</si>
  <si>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</si>
  <si>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</si>
  <si>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</si>
  <si>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</si>
  <si>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</si>
  <si>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</si>
  <si>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</si>
  <si>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</si>
  <si>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</si>
  <si>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</si>
  <si>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</si>
  <si>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</si>
  <si>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</si>
  <si>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</si>
  <si>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</si>
  <si>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</si>
  <si>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</si>
  <si>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</si>
  <si>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</si>
  <si>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</si>
  <si>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</si>
  <si>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</si>
  <si>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</si>
  <si>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</si>
  <si>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</si>
  <si>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</si>
  <si>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</si>
  <si>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</si>
  <si>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</si>
  <si>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</si>
  <si>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</si>
  <si>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</si>
  <si>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</si>
  <si>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</si>
  <si>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</si>
  <si>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</si>
  <si>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</si>
  <si>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</si>
  <si>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</si>
  <si>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</si>
  <si>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</si>
  <si>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</si>
  <si>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</si>
  <si>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</si>
  <si>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</si>
  <si>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</si>
  <si>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</si>
  <si>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</si>
  <si>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</si>
  <si>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</si>
  <si>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</si>
  <si>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</si>
  <si>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</si>
  <si>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</si>
  <si>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</si>
  <si>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</si>
  <si>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</si>
  <si>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</si>
  <si>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</si>
  <si>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</si>
  <si>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</si>
  <si>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</si>
  <si>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</si>
  <si>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</si>
  <si>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</si>
  <si>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</si>
  <si>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</si>
  <si>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</si>
  <si>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</si>
  <si>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</si>
  <si>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</si>
  <si>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</si>
  <si>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</si>
  <si>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</si>
  <si>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</si>
  <si>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</si>
  <si>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</si>
  <si>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</si>
  <si>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</si>
  <si>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</si>
  <si>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</si>
  <si>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</si>
  <si>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</si>
  <si>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</si>
  <si>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</si>
  <si>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</si>
  <si>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</si>
  <si>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</si>
  <si>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</si>
  <si>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</si>
  <si>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</si>
  <si>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</si>
  <si>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</si>
  <si>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</si>
  <si>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</si>
  <si>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</si>
  <si>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</si>
  <si>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</si>
  <si>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</si>
  <si>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</si>
  <si>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</si>
  <si>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</si>
  <si>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</si>
  <si>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</si>
  <si>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</si>
  <si>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</si>
  <si>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</si>
  <si>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</si>
  <si>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</si>
  <si>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</si>
  <si>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</si>
  <si>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</si>
  <si>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</si>
  <si>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</si>
  <si>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</si>
  <si>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</si>
  <si>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</si>
  <si>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</si>
  <si>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</si>
  <si>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</si>
  <si>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</si>
  <si>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</si>
  <si>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</si>
  <si>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</si>
  <si>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</si>
  <si>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</si>
  <si>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</si>
  <si>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</si>
  <si>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</si>
  <si>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</si>
  <si>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</si>
  <si>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</si>
  <si>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</si>
  <si>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</si>
  <si>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</si>
  <si>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</si>
  <si>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</si>
  <si>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</si>
  <si>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</si>
  <si>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</si>
  <si>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</si>
  <si>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</si>
  <si>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</si>
  <si>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</si>
  <si>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</si>
  <si>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</si>
  <si>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</si>
  <si>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</si>
  <si>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</si>
  <si>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</si>
  <si>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</si>
  <si>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</si>
  <si>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</si>
  <si>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</si>
  <si>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</si>
  <si>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</si>
  <si>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</si>
  <si>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</si>
  <si>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</si>
  <si>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</si>
  <si>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</si>
  <si>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</si>
  <si>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</si>
  <si>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</si>
  <si>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</si>
  <si>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</si>
  <si>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</si>
  <si>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</si>
  <si>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</si>
  <si>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</si>
  <si>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</si>
  <si>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</si>
  <si>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</si>
  <si>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</si>
  <si>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</si>
  <si>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</si>
  <si>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</si>
  <si>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</si>
  <si>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</si>
  <si>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</si>
  <si>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</si>
  <si>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</si>
  <si>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</si>
  <si>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</si>
  <si>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</si>
  <si>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</si>
  <si>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</si>
  <si>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</si>
  <si>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</si>
  <si>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</si>
  <si>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</si>
  <si>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</si>
  <si>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</si>
  <si>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</si>
  <si>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</si>
  <si>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</si>
  <si>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</si>
  <si>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</si>
  <si>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</si>
  <si>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</si>
  <si>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</si>
  <si>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</si>
  <si>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</si>
  <si>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</si>
  <si>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</si>
  <si>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</si>
  <si>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</si>
  <si>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</si>
  <si>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</si>
  <si>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</si>
  <si>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</si>
  <si>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</si>
  <si>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</si>
  <si>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</si>
  <si>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</si>
  <si>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</si>
  <si>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</si>
  <si>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</si>
  <si>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</si>
  <si>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</si>
  <si>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</si>
  <si>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</si>
  <si>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</si>
  <si>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</si>
  <si>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</si>
  <si>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</si>
  <si>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</si>
  <si>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</si>
  <si>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</si>
  <si>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</si>
  <si>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</si>
  <si>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</si>
  <si>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</si>
  <si>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</si>
  <si>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</si>
  <si>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</si>
  <si>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</si>
  <si>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</si>
  <si>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</si>
  <si>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</si>
  <si>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</si>
  <si>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</si>
  <si>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</si>
  <si>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</si>
  <si>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</si>
  <si>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</si>
  <si>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</si>
  <si>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</si>
  <si>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</si>
  <si>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</si>
  <si>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</si>
  <si>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</si>
  <si>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</si>
  <si>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</si>
  <si>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</si>
  <si>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</si>
  <si>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</si>
  <si>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</si>
  <si>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</si>
  <si>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</si>
  <si>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</si>
  <si>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</si>
  <si>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</si>
  <si>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</si>
  <si>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</si>
  <si>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</si>
  <si>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</si>
  <si>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</si>
  <si>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</si>
  <si>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</si>
  <si>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</si>
  <si>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</si>
  <si>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</si>
  <si>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</si>
  <si>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</si>
  <si>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</si>
  <si>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</si>
  <si>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</si>
  <si>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</si>
  <si>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</si>
  <si>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</si>
  <si>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</si>
  <si>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</si>
  <si>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</si>
  <si>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</si>
  <si>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</si>
  <si>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</si>
  <si>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</si>
  <si>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</si>
  <si>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</si>
  <si>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</si>
  <si>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</si>
  <si>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</si>
  <si>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</si>
  <si>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</si>
  <si>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</si>
  <si>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</si>
  <si>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</si>
  <si>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</si>
  <si>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</si>
  <si>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</si>
  <si>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</si>
  <si>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</si>
  <si>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</si>
  <si>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</si>
  <si>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</si>
  <si>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</si>
  <si>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</si>
  <si>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</si>
  <si>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</si>
  <si>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</si>
  <si>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</si>
  <si>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</si>
  <si>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</si>
  <si>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</si>
  <si>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</si>
  <si>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</si>
  <si>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</si>
  <si>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</si>
  <si>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</si>
  <si>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</si>
  <si>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</si>
  <si>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</si>
  <si>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</si>
  <si>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</si>
  <si>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</si>
  <si>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</si>
  <si>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</si>
  <si>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</si>
  <si>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</si>
  <si>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</si>
  <si>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</si>
  <si>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</si>
  <si>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</si>
  <si>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</si>
  <si>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</si>
  <si>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</si>
  <si>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</si>
  <si>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</si>
  <si>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</si>
  <si>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</si>
  <si>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</si>
  <si>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</si>
  <si>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</si>
  <si>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</si>
  <si>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</si>
  <si>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</si>
  <si>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</si>
  <si>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</si>
  <si>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</si>
  <si>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</si>
  <si>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</si>
  <si>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</si>
  <si>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</si>
  <si>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</si>
  <si>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</si>
  <si>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</si>
  <si>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</si>
  <si>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</si>
  <si>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</si>
  <si>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</si>
  <si>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</si>
  <si>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</si>
  <si>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</si>
  <si>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</si>
  <si>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</si>
  <si>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</si>
  <si>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</si>
  <si>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</si>
  <si>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</si>
  <si>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</si>
  <si>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</si>
  <si>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</si>
  <si>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</si>
  <si>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</si>
  <si>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</si>
  <si>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</si>
  <si>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</si>
  <si>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</si>
  <si>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</si>
  <si>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</si>
  <si>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</si>
  <si>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</si>
  <si>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</si>
  <si>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</si>
  <si>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</si>
  <si>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</si>
  <si>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</si>
  <si>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</si>
  <si>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</si>
  <si>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</si>
  <si>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</si>
  <si>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</si>
  <si>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</si>
  <si>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</si>
  <si>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</si>
  <si>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</si>
  <si>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</si>
  <si>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</si>
  <si>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</si>
  <si>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</si>
  <si>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</si>
  <si>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</si>
  <si>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</si>
  <si>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</si>
  <si>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</si>
  <si>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</si>
  <si>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</si>
  <si>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</si>
  <si>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</si>
  <si>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</si>
  <si>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</si>
  <si>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</si>
  <si>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</si>
  <si>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</si>
  <si>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</si>
  <si>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</si>
  <si>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</si>
  <si>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</si>
  <si>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</si>
  <si>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</si>
  <si>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</si>
  <si>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</si>
  <si>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</si>
  <si>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</si>
  <si>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</si>
  <si>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</si>
  <si>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</si>
  <si>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</si>
  <si>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</si>
  <si>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</si>
  <si>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</si>
  <si>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</si>
  <si>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</si>
  <si>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</si>
  <si>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</si>
  <si>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</si>
  <si>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</si>
  <si>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</si>
  <si>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</si>
  <si>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</si>
  <si>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</si>
  <si>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</si>
  <si>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</si>
  <si>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</si>
  <si>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</si>
  <si>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</si>
  <si>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</si>
  <si>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</si>
  <si>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</si>
  <si>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</si>
  <si>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</si>
  <si>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</si>
  <si>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</si>
  <si>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</si>
  <si>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</si>
  <si>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</si>
  <si>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</si>
  <si>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</si>
  <si>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</si>
  <si>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</si>
  <si>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</si>
  <si>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</si>
  <si>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</si>
  <si>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</si>
  <si>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</si>
  <si>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</si>
  <si>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</si>
  <si>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</si>
  <si>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</si>
  <si>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</si>
  <si>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</si>
  <si>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</si>
  <si>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</si>
  <si>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</si>
  <si>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</si>
  <si>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</si>
  <si>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</si>
  <si>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</si>
  <si>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</si>
  <si>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</si>
  <si>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</si>
  <si>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</si>
  <si>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</si>
  <si>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</si>
  <si>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</si>
  <si>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</si>
  <si>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</si>
  <si>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</si>
  <si>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</si>
  <si>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</si>
  <si>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</si>
  <si>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</si>
  <si>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</si>
  <si>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</si>
  <si>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</si>
  <si>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</si>
  <si>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</si>
  <si>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</si>
  <si>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</si>
  <si>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</si>
  <si>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</si>
  <si>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</si>
  <si>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</si>
  <si>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</si>
  <si>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</si>
  <si>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</si>
  <si>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</si>
  <si>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</si>
  <si>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</si>
  <si>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</si>
  <si>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</si>
  <si>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</si>
  <si>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</si>
  <si>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</si>
  <si>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</si>
  <si>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</si>
  <si>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</si>
  <si>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</si>
  <si>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</si>
  <si>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</si>
  <si>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</si>
  <si>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</si>
  <si>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</si>
  <si>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</si>
  <si>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</si>
  <si>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</si>
  <si>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</si>
  <si>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</si>
  <si>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</si>
  <si>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</si>
  <si>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</si>
  <si>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</si>
  <si>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</si>
  <si>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</si>
  <si>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</si>
  <si>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</si>
  <si>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</si>
  <si>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</si>
  <si>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</si>
  <si>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</si>
  <si>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</si>
  <si>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</si>
  <si>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</si>
  <si>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</si>
  <si>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</si>
  <si>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</si>
  <si>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</si>
  <si>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</si>
  <si>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</si>
  <si>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</si>
  <si>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</si>
  <si>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</si>
  <si>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</si>
  <si>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</si>
  <si>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</si>
  <si>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</si>
  <si>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</si>
  <si>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</si>
  <si>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</si>
  <si>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</si>
  <si>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</si>
  <si>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</si>
  <si>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</si>
  <si>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</si>
  <si>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</si>
  <si>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</si>
  <si>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</si>
  <si>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</si>
  <si>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</si>
  <si>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</si>
  <si>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</si>
  <si>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</si>
  <si>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</si>
  <si>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</si>
  <si>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</si>
  <si>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</si>
  <si>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</si>
  <si>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</si>
  <si>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</si>
  <si>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</si>
  <si>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</si>
  <si>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</si>
  <si>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</si>
  <si>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</si>
  <si>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</si>
  <si>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</si>
  <si>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</si>
  <si>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</si>
  <si>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</si>
  <si>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</si>
  <si>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</si>
  <si>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</si>
  <si>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</si>
  <si>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</si>
  <si>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</si>
  <si>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</si>
  <si>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</si>
  <si>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</si>
  <si>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</si>
  <si>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</si>
  <si>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</si>
  <si>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</si>
  <si>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</si>
  <si>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</si>
  <si>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</si>
  <si>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</si>
  <si>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</si>
  <si>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</si>
  <si>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</si>
  <si>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</si>
  <si>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</si>
  <si>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</si>
  <si>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</si>
  <si>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</si>
  <si>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</si>
  <si>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</si>
  <si>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</si>
  <si>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</si>
  <si>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</si>
  <si>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</si>
  <si>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</si>
  <si>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</si>
  <si>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</si>
  <si>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</si>
  <si>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</si>
  <si>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</si>
  <si>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</si>
  <si>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</si>
  <si>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</si>
  <si>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</si>
  <si>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</si>
  <si>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</si>
  <si>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</si>
  <si>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</si>
  <si>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</si>
  <si>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</si>
  <si>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</si>
  <si>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</si>
  <si>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</si>
  <si>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</si>
  <si>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</si>
  <si>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</si>
  <si>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</si>
  <si>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</si>
  <si>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</si>
  <si>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</si>
  <si>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</si>
  <si>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</si>
  <si>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</si>
  <si>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</si>
  <si>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</si>
  <si>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</si>
  <si>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</si>
  <si>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</si>
  <si>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</si>
  <si>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</si>
  <si>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</si>
  <si>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</si>
  <si>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</si>
  <si>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</si>
  <si>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</si>
  <si>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</si>
  <si>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</si>
  <si>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</si>
  <si>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</si>
  <si>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</si>
  <si>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</si>
  <si>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</si>
  <si>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</si>
  <si>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</si>
  <si>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</si>
  <si>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</si>
  <si>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</si>
  <si>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</si>
  <si>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</si>
  <si>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</si>
  <si>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</si>
  <si>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</si>
  <si>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</si>
  <si>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</si>
  <si>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</si>
  <si>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</si>
  <si>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</si>
  <si>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</si>
  <si>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</si>
  <si>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</si>
  <si>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</si>
  <si>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</si>
  <si>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</si>
  <si>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</si>
  <si>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</si>
  <si>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</si>
  <si>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</si>
  <si>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</si>
  <si>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</si>
  <si>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</si>
  <si>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</si>
  <si>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</si>
  <si>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</si>
  <si>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</si>
  <si>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</si>
  <si>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</si>
  <si>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</si>
  <si>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</si>
  <si>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</si>
  <si>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</si>
  <si>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</si>
  <si>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</si>
  <si>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</si>
  <si>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</si>
  <si>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</si>
  <si>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</si>
  <si>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</si>
  <si>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</si>
  <si>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</si>
  <si>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</si>
  <si>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</si>
  <si>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</si>
  <si>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</si>
  <si>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</si>
  <si>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</si>
  <si>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</si>
  <si>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</si>
  <si>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</si>
  <si>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</si>
  <si>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</si>
  <si>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</si>
  <si>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</si>
  <si>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</si>
  <si>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</si>
  <si>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</si>
  <si>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</si>
  <si>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</si>
  <si>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</si>
  <si>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</si>
  <si>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</si>
  <si>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</si>
  <si>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</si>
  <si>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</si>
  <si>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</si>
  <si>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</si>
  <si>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</si>
  <si>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</si>
  <si>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</si>
  <si>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</si>
  <si>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</si>
  <si>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</si>
  <si>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</si>
  <si>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</si>
  <si>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</si>
  <si>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</si>
  <si>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</si>
  <si>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</si>
  <si>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</si>
  <si>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</si>
  <si>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</si>
  <si>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</si>
  <si>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</si>
  <si>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</si>
  <si>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</si>
  <si>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</si>
  <si>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</si>
  <si>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</si>
  <si>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</si>
  <si>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</si>
  <si>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</si>
  <si>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</si>
  <si>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</si>
  <si>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</si>
  <si>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</si>
  <si>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</si>
  <si>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</si>
  <si>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</si>
  <si>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</si>
  <si>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</si>
  <si>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</si>
  <si>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</si>
  <si>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</si>
  <si>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</si>
  <si>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</si>
  <si>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</si>
  <si>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</si>
  <si>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</si>
  <si>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</si>
  <si>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</si>
  <si>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</si>
  <si>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</si>
  <si>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</si>
  <si>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</si>
  <si>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</si>
  <si>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</si>
  <si>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</si>
  <si>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</si>
  <si>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</si>
  <si>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</si>
  <si>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</si>
  <si>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</si>
  <si>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</si>
  <si>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</si>
  <si>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</si>
  <si>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</si>
  <si>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</si>
  <si>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</si>
  <si>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</si>
  <si>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</si>
  <si>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</si>
  <si>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</si>
  <si>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</si>
  <si>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</si>
  <si>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</si>
  <si>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</si>
  <si>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</si>
  <si>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</si>
  <si>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</si>
  <si>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</si>
  <si>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</si>
  <si>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</si>
  <si>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</si>
  <si>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</si>
  <si>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</si>
  <si>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</si>
  <si>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</si>
  <si>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</si>
  <si>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</si>
  <si>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</si>
  <si>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</si>
  <si>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</si>
  <si>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</si>
  <si>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</si>
  <si>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</si>
  <si>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</si>
  <si>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</si>
  <si>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</si>
  <si>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</si>
  <si>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</si>
  <si>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</si>
  <si>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</si>
  <si>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</si>
  <si>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</si>
  <si>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</si>
  <si>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</si>
  <si>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</si>
  <si>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</si>
  <si>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</si>
  <si>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</si>
  <si>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</si>
  <si>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</si>
  <si>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</si>
  <si>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</si>
  <si>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</si>
  <si>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</si>
  <si>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</si>
  <si>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</si>
  <si>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</si>
  <si>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</si>
  <si>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</si>
  <si>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</si>
  <si>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</si>
  <si>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</si>
  <si>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</si>
  <si>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</si>
  <si>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</si>
  <si>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</si>
  <si>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</si>
  <si>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</si>
  <si>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</si>
  <si>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</si>
  <si>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</si>
  <si>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</si>
  <si>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</si>
  <si>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</si>
  <si>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</si>
  <si>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</si>
  <si>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</si>
  <si>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</si>
  <si>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</si>
  <si>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</si>
  <si>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</si>
  <si>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</si>
  <si>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</si>
  <si>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</si>
  <si>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</si>
  <si>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</si>
  <si>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</si>
  <si>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</si>
  <si>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</si>
  <si>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</si>
  <si>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</si>
  <si>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</si>
  <si>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</si>
  <si>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</si>
  <si>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</si>
  <si>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</si>
  <si>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</si>
  <si>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</si>
  <si>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</si>
  <si>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</si>
  <si>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</si>
  <si>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</si>
  <si>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</si>
  <si>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</si>
  <si>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</si>
  <si>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</si>
  <si>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</si>
  <si>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</si>
  <si>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</si>
  <si>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</si>
  <si>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</si>
  <si>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</si>
  <si>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</si>
  <si>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</si>
  <si>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</si>
  <si>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</si>
  <si>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</si>
  <si>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</si>
  <si>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</si>
  <si>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</si>
  <si>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</si>
  <si>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</si>
  <si>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</si>
  <si>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</si>
  <si>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</si>
  <si>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</si>
  <si>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</si>
  <si>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</si>
  <si>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</si>
  <si>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</si>
  <si>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</si>
  <si>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</si>
  <si>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</si>
  <si>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</si>
  <si>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</si>
  <si>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</si>
  <si>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</si>
  <si>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</si>
  <si>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</si>
  <si>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</si>
  <si>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</si>
  <si>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</si>
  <si>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</si>
  <si>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</si>
  <si>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</si>
  <si>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</si>
  <si>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</si>
  <si>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</si>
  <si>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</si>
  <si>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</si>
  <si>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</si>
  <si>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</si>
  <si>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</si>
  <si>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</si>
  <si>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</si>
  <si>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</si>
  <si>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</si>
  <si>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</si>
  <si>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</si>
  <si>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</si>
  <si>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</si>
  <si>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</si>
  <si>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</si>
  <si>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</si>
  <si>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</si>
  <si>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</si>
  <si>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</si>
  <si>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</si>
  <si>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</si>
  <si>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</si>
  <si>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</si>
  <si>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</si>
  <si>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</si>
  <si>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</si>
  <si>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</si>
  <si>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</si>
  <si>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</si>
  <si>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</si>
  <si>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</si>
  <si>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</si>
  <si>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</si>
  <si>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</si>
  <si>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</si>
  <si>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</si>
  <si>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</si>
  <si>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</si>
  <si>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</si>
  <si>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</si>
  <si>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</si>
  <si>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</si>
  <si>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</si>
  <si>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</si>
  <si>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</si>
  <si>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</si>
  <si>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</si>
  <si>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</si>
  <si>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</si>
  <si>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</si>
  <si>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</si>
  <si>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</si>
  <si>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</si>
  <si>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</si>
  <si>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</si>
  <si>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</si>
  <si>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</si>
  <si>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</si>
  <si>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</si>
  <si>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</si>
  <si>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</si>
  <si>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</si>
  <si>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</si>
  <si>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</si>
  <si>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</si>
  <si>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</si>
  <si>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</si>
  <si>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</si>
  <si>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</si>
  <si>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</si>
  <si>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</si>
  <si>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</si>
  <si>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</si>
  <si>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</si>
  <si>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</si>
  <si>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</si>
  <si>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</si>
  <si>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</si>
  <si>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</si>
  <si>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</si>
  <si>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</si>
  <si>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</si>
  <si>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</si>
  <si>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</si>
  <si>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</si>
  <si>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</si>
  <si>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</si>
  <si>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</si>
  <si>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</si>
  <si>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</si>
  <si>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</si>
  <si>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</si>
  <si>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</si>
  <si>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</si>
  <si>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</si>
  <si>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</si>
  <si>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</si>
  <si>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</si>
  <si>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</si>
  <si>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</si>
  <si>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</si>
  <si>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</si>
  <si>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</si>
  <si>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</si>
  <si>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</si>
  <si>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</si>
  <si>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</si>
  <si>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</si>
  <si>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</si>
  <si>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</si>
  <si>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</si>
  <si>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</si>
  <si>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</si>
  <si>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</si>
  <si>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</si>
  <si>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</si>
  <si>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</si>
  <si>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</si>
  <si>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</si>
  <si>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</si>
  <si>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</si>
  <si>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</si>
  <si>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</si>
  <si>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</si>
  <si>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</si>
  <si>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</si>
  <si>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</si>
  <si>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</si>
  <si>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</si>
  <si>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</si>
  <si>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</si>
  <si>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</si>
  <si>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</si>
  <si>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</si>
  <si>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</si>
  <si>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</si>
  <si>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</si>
  <si>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</si>
  <si>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</si>
  <si>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</si>
  <si>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</si>
  <si>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</si>
  <si>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</si>
  <si>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</si>
  <si>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</si>
  <si>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</si>
  <si>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</si>
  <si>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</si>
  <si>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</si>
  <si>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</si>
  <si>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</si>
  <si>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</si>
  <si>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</si>
  <si>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</si>
  <si>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</si>
  <si>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</si>
  <si>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</si>
  <si>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</si>
  <si>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</si>
  <si>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</si>
  <si>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</si>
  <si>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</si>
  <si>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</si>
  <si>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</si>
  <si>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</si>
  <si>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</si>
  <si>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</si>
  <si>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</si>
  <si>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</si>
  <si>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</si>
  <si>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</si>
  <si>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</si>
  <si>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</si>
  <si>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</si>
  <si>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</si>
  <si>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</si>
  <si>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</si>
  <si>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</si>
  <si>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</si>
  <si>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</si>
  <si>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</si>
  <si>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</si>
  <si>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</si>
  <si>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</si>
  <si>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</si>
  <si>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</si>
  <si>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</si>
  <si>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</si>
  <si>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</si>
  <si>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</si>
  <si>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</si>
  <si>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</si>
  <si>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</si>
  <si>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</si>
  <si>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</si>
  <si>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</si>
  <si>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</si>
  <si>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</si>
  <si>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</si>
  <si>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</si>
  <si>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</si>
  <si>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</si>
  <si>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</si>
  <si>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</si>
  <si>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</si>
  <si>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</si>
  <si>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</si>
  <si>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</si>
  <si>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</si>
  <si>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</si>
  <si>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</si>
  <si>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</si>
  <si>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</si>
  <si>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</si>
  <si>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</si>
  <si>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</si>
  <si>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</si>
  <si>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</si>
  <si>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</si>
  <si>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</si>
  <si>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</si>
  <si>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</si>
  <si>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</si>
  <si>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</si>
  <si>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</si>
  <si>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</si>
  <si>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</si>
  <si>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</si>
  <si>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</si>
  <si>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</si>
  <si>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</si>
  <si>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</si>
  <si>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</si>
  <si>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</si>
  <si>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</si>
  <si>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</si>
  <si>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</si>
  <si>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</si>
  <si>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</si>
  <si>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</si>
  <si>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</si>
  <si>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</si>
  <si>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</si>
  <si>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</si>
  <si>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</si>
  <si>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</si>
  <si>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</si>
  <si>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</si>
  <si>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</si>
  <si>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</si>
  <si>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</si>
  <si>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</si>
  <si>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</si>
  <si>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</si>
  <si>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</si>
  <si>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</si>
  <si>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</si>
  <si>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</si>
  <si>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</si>
  <si>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</si>
  <si>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</si>
  <si>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</si>
  <si>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</si>
  <si>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</si>
  <si>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</si>
  <si>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</si>
  <si>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</si>
  <si>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</si>
  <si>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</si>
  <si>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</si>
  <si>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</si>
  <si>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</si>
  <si>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</si>
  <si>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</si>
  <si>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</si>
  <si>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</si>
  <si>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</si>
  <si>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</si>
  <si>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</si>
  <si>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</si>
  <si>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</si>
  <si>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</si>
  <si>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</si>
  <si>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</si>
  <si>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</si>
  <si>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</si>
  <si>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</si>
  <si>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</si>
  <si>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</si>
  <si>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</si>
  <si>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</si>
  <si>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</si>
  <si>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</si>
  <si>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</si>
  <si>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</si>
  <si>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</si>
  <si>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</si>
  <si>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</si>
  <si>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</si>
  <si>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</si>
  <si>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</si>
  <si>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</si>
  <si>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</si>
  <si>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</si>
  <si>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</si>
  <si>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</si>
  <si>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</si>
  <si>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</si>
  <si>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</si>
  <si>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</si>
  <si>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</si>
  <si>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</si>
  <si>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</si>
  <si>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</si>
  <si>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</si>
  <si>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</si>
  <si>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</si>
  <si>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</si>
  <si>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</si>
  <si>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</si>
  <si>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</si>
  <si>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</si>
  <si>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</si>
  <si>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</si>
  <si>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</si>
  <si>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</si>
  <si>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</si>
  <si>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</si>
  <si>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</si>
  <si>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</si>
  <si>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</si>
  <si>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</si>
  <si>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</si>
  <si>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</si>
  <si>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</si>
  <si>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</si>
  <si>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</si>
  <si>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</si>
  <si>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</si>
  <si>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</si>
  <si>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</si>
  <si>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</si>
  <si>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</si>
  <si>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</si>
  <si>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</si>
  <si>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</si>
  <si>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</si>
  <si>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</si>
  <si>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</si>
  <si>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</si>
  <si>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</si>
  <si>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</si>
  <si>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</si>
  <si>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</si>
  <si>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</si>
  <si>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</si>
  <si>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</si>
  <si>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</si>
  <si>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</si>
  <si>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</si>
  <si>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</si>
  <si>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</si>
  <si>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</si>
  <si>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</si>
  <si>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</si>
  <si>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</si>
  <si>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</si>
  <si>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</si>
  <si>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</si>
  <si>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</si>
  <si>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</si>
  <si>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</si>
  <si>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</si>
  <si>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</si>
  <si>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</si>
  <si>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</si>
  <si>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</si>
  <si>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</si>
  <si>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</si>
  <si>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</si>
  <si>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</si>
  <si>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</si>
  <si>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</si>
  <si>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</si>
  <si>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</si>
  <si>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</si>
  <si>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</si>
  <si>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</si>
  <si>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</si>
  <si>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</si>
  <si>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</si>
  <si>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</si>
  <si>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</si>
  <si>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</si>
  <si>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</si>
  <si>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</si>
  <si>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</si>
  <si>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</si>
  <si>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</si>
  <si>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</si>
  <si>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</si>
  <si>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</si>
  <si>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</si>
  <si>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</si>
  <si>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</si>
  <si>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</si>
  <si>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</si>
  <si>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</si>
  <si>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</si>
  <si>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</si>
  <si>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</si>
  <si>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</si>
  <si>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</si>
  <si>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</si>
  <si>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</si>
  <si>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</si>
  <si>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</si>
  <si>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</si>
  <si>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</si>
  <si>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</si>
  <si>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</si>
  <si>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</si>
  <si>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</si>
  <si>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</si>
  <si>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</si>
  <si>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</si>
  <si>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</si>
  <si>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</si>
  <si>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</si>
  <si>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</si>
  <si>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</si>
  <si>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</si>
  <si>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</si>
  <si>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</si>
  <si>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</si>
  <si>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</si>
  <si>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</si>
  <si>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</si>
  <si>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</si>
  <si>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</si>
  <si>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</si>
  <si>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</si>
  <si>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</si>
  <si>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</si>
  <si>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</si>
  <si>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</si>
  <si>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</si>
  <si>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</si>
  <si>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</si>
  <si>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</si>
  <si>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</si>
  <si>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</si>
  <si>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</si>
  <si>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</si>
  <si>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</si>
  <si>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</si>
  <si>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</si>
  <si>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</si>
  <si>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</si>
  <si>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</si>
  <si>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</si>
  <si>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</si>
  <si>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</si>
  <si>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</si>
  <si>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</si>
  <si>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</si>
  <si>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</si>
  <si>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</si>
  <si>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</si>
  <si>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</si>
  <si>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</si>
  <si>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</si>
  <si>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</si>
  <si>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</si>
  <si>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</si>
  <si>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</si>
  <si>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</si>
  <si>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</si>
  <si>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</si>
  <si>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</si>
  <si>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</si>
  <si>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</si>
  <si>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</si>
  <si>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</si>
  <si>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</si>
  <si>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</si>
  <si>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</si>
  <si>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</si>
  <si>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</si>
  <si>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</si>
  <si>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</si>
  <si>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</si>
  <si>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</si>
  <si>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</si>
  <si>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</si>
  <si>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</si>
  <si>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</si>
  <si>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</si>
  <si>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</si>
  <si>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</si>
  <si>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</si>
  <si>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</si>
  <si>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</si>
  <si>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</si>
  <si>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</si>
  <si>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</si>
  <si>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</si>
  <si>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</si>
  <si>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</si>
  <si>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</si>
  <si>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</si>
  <si>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</si>
  <si>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</si>
  <si>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</si>
  <si>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</si>
  <si>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</si>
  <si>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</si>
  <si>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</si>
  <si>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</si>
  <si>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</si>
  <si>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</si>
  <si>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</si>
  <si>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</si>
  <si>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</si>
  <si>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</si>
  <si>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</si>
  <si>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</si>
  <si>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</si>
  <si>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</si>
  <si>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</si>
  <si>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</si>
  <si>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</si>
  <si>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</si>
  <si>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</si>
  <si>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</si>
  <si>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</si>
  <si>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</si>
  <si>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</si>
  <si>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</si>
  <si>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</si>
  <si>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</si>
  <si>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</si>
  <si>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</si>
  <si>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</si>
  <si>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</si>
  <si>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</si>
  <si>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</si>
  <si>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</si>
  <si>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</si>
  <si>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</si>
  <si>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</si>
  <si>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</si>
  <si>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</si>
  <si>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</si>
  <si>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</si>
  <si>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</si>
  <si>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</si>
  <si>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</si>
  <si>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</si>
  <si>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</si>
  <si>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</si>
  <si>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</si>
  <si>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</si>
  <si>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</si>
  <si>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</si>
  <si>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</si>
  <si>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</si>
  <si>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</si>
  <si>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</si>
  <si>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</si>
  <si>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</si>
  <si>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</si>
  <si>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</si>
  <si>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</si>
  <si>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</si>
  <si>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</si>
  <si>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</si>
  <si>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</si>
  <si>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</si>
  <si>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</si>
  <si>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</si>
  <si>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</si>
  <si>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</si>
  <si>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</si>
  <si>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</si>
  <si>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</si>
  <si>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</si>
  <si>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</si>
  <si>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</si>
  <si>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</si>
  <si>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</si>
  <si>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</si>
  <si>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</si>
  <si>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</si>
  <si>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</si>
  <si>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</si>
  <si>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</si>
  <si>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</si>
  <si>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</si>
  <si>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</si>
  <si>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</si>
  <si>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</si>
  <si>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</si>
  <si>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</si>
  <si>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</si>
  <si>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</si>
  <si>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</si>
  <si>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</si>
  <si>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</si>
  <si>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</si>
  <si>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</si>
  <si>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</si>
  <si>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</si>
  <si>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</si>
  <si>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</si>
  <si>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</si>
  <si>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</si>
  <si>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</si>
  <si>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</si>
  <si>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</si>
  <si>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</si>
  <si>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</si>
  <si>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</si>
  <si>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</si>
  <si>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</si>
  <si>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</si>
  <si>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</si>
  <si>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</si>
  <si>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</si>
  <si>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</si>
  <si>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</si>
  <si>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</si>
  <si>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</si>
  <si>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</si>
  <si>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</si>
  <si>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</si>
  <si>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</si>
  <si>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</si>
  <si>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</si>
  <si>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</si>
  <si>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</si>
  <si>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</si>
  <si>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</si>
  <si>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</si>
  <si>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</si>
  <si>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</si>
  <si>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</si>
  <si>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</si>
  <si>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</si>
  <si>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</si>
  <si>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</si>
  <si>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</si>
  <si>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</si>
  <si>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</si>
  <si>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</si>
  <si>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</si>
  <si>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</si>
  <si>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</si>
  <si>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</si>
  <si>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</si>
  <si>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</si>
  <si>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</si>
  <si>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</si>
  <si>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</si>
  <si>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</si>
  <si>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</si>
  <si>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</si>
  <si>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</si>
  <si>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</si>
  <si>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</si>
  <si>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</si>
  <si>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</si>
  <si>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</si>
  <si>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</si>
  <si>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</si>
  <si>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</si>
  <si>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</si>
  <si>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</si>
  <si>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</si>
  <si>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</si>
  <si>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</si>
  <si>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</si>
  <si>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</si>
  <si>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</si>
  <si>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</si>
  <si>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</si>
  <si>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</si>
  <si>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</si>
  <si>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</si>
  <si>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</si>
  <si>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</si>
  <si>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</si>
  <si>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</si>
  <si>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</si>
  <si>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</si>
  <si>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</si>
  <si>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</si>
  <si>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</si>
  <si>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</si>
  <si>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</si>
  <si>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</si>
  <si>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</si>
  <si>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</si>
  <si>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</si>
  <si>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</si>
  <si>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</si>
  <si>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</si>
  <si>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</si>
  <si>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</si>
  <si>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</si>
  <si>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</si>
  <si>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</si>
  <si>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</si>
  <si>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</si>
  <si>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</si>
  <si>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</si>
  <si>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</si>
  <si>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</si>
  <si>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</si>
  <si>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</si>
  <si>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</si>
  <si>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</si>
  <si>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</si>
  <si>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</si>
  <si>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</si>
  <si>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</si>
  <si>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</si>
  <si>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</si>
  <si>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</si>
  <si>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</si>
  <si>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</si>
  <si>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</si>
  <si>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</si>
  <si>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</si>
  <si>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</si>
  <si>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</si>
  <si>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</si>
  <si>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</si>
  <si>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</si>
  <si>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</si>
  <si>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</si>
  <si>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</si>
  <si>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</si>
  <si>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</si>
  <si>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</si>
  <si>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</si>
  <si>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</si>
  <si>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</si>
  <si>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</si>
  <si>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</si>
  <si>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</si>
  <si>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</si>
  <si>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</si>
  <si>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</si>
  <si>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</si>
  <si>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</si>
  <si>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</si>
  <si>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</si>
  <si>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</si>
  <si>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</si>
  <si>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</si>
  <si>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</si>
  <si>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</si>
  <si>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</si>
  <si>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</si>
  <si>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</si>
  <si>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</si>
  <si>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</si>
  <si>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</si>
  <si>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</si>
  <si>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</si>
  <si>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</si>
  <si>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</si>
  <si>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</si>
  <si>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</si>
  <si>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</si>
  <si>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</si>
  <si>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</si>
  <si>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</si>
  <si>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</si>
  <si>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</si>
  <si>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</si>
  <si>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</si>
  <si>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</si>
  <si>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</si>
  <si>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</si>
  <si>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</si>
  <si>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</si>
  <si>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</si>
  <si>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</si>
  <si>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</si>
  <si>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</si>
  <si>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</si>
  <si>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</si>
  <si>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</si>
  <si>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</si>
  <si>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</si>
  <si>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</si>
  <si>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</si>
  <si>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</si>
  <si>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</si>
  <si>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</si>
  <si>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</si>
  <si>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</si>
  <si>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</si>
  <si>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</si>
  <si>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</si>
  <si>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</si>
  <si>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</si>
  <si>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</si>
  <si>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</si>
  <si>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</si>
  <si>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</si>
  <si>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</si>
  <si>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</si>
  <si>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</si>
  <si>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</si>
  <si>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</si>
  <si>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</si>
  <si>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</si>
  <si>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</si>
  <si>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</si>
  <si>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</si>
  <si>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</si>
  <si>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</si>
  <si>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</si>
  <si>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</si>
  <si>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</si>
  <si>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</si>
  <si>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</si>
  <si>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</si>
  <si>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</si>
  <si>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</si>
  <si>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</si>
  <si>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</si>
  <si>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</si>
  <si>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</si>
  <si>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</si>
  <si>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</si>
  <si>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</si>
  <si>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</si>
  <si>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</si>
  <si>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</si>
  <si>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</si>
  <si>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</si>
  <si>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</si>
  <si>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</si>
  <si>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</si>
  <si>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</si>
  <si>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</si>
  <si>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</si>
  <si>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</si>
  <si>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</si>
  <si>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</si>
  <si>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</si>
  <si>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</si>
  <si>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</si>
  <si>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</si>
  <si>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</si>
  <si>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</si>
  <si>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</si>
  <si>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</si>
  <si>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</si>
  <si>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</si>
  <si>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</si>
  <si>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</si>
  <si>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</si>
  <si>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</si>
  <si>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</si>
  <si>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</si>
  <si>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</si>
  <si>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</si>
  <si>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</si>
  <si>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</si>
  <si>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</si>
  <si>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</si>
  <si>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</si>
  <si>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</si>
  <si>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</si>
  <si>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</si>
  <si>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</si>
  <si>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</si>
  <si>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</si>
  <si>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</si>
  <si>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</si>
  <si>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</si>
  <si>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</si>
  <si>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</si>
  <si>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</si>
  <si>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</si>
  <si>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</si>
  <si>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</si>
  <si>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</si>
  <si>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</si>
  <si>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</si>
  <si>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</si>
  <si>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</si>
  <si>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</si>
  <si>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</si>
  <si>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</si>
  <si>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</si>
  <si>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</si>
  <si>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</si>
  <si>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</si>
  <si>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</si>
  <si>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</si>
  <si>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</si>
  <si>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</si>
  <si>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</si>
  <si>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</si>
  <si>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</si>
  <si>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</si>
  <si>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</si>
  <si>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</si>
  <si>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</si>
  <si>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</si>
  <si>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</si>
  <si>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</si>
  <si>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</si>
  <si>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</si>
  <si>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</si>
  <si>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</si>
  <si>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</si>
  <si>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</si>
  <si>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</si>
  <si>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</si>
  <si>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</si>
  <si>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</si>
  <si>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</si>
  <si>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</si>
  <si>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</si>
  <si>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</si>
  <si>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</si>
  <si>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</si>
  <si>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</si>
  <si>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</si>
  <si>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</si>
  <si>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</si>
  <si>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</si>
  <si>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</si>
  <si>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</si>
  <si>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</si>
  <si>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</si>
  <si>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</si>
  <si>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</si>
  <si>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</si>
  <si>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</si>
  <si>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</si>
  <si>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</si>
  <si>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</si>
  <si>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</si>
  <si>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</si>
  <si>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</si>
  <si>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</si>
  <si>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</si>
  <si>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</si>
  <si>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</si>
  <si>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</si>
  <si>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</si>
  <si>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</si>
  <si>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</si>
  <si>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</si>
  <si>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</si>
  <si>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</si>
  <si>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</si>
  <si>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</si>
  <si>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</si>
  <si>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</si>
  <si>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</si>
  <si>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</si>
  <si>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</si>
  <si>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</si>
  <si>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</si>
  <si>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</si>
  <si>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</si>
  <si>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</si>
  <si>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</si>
  <si>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</si>
  <si>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</si>
  <si>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</si>
  <si>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</si>
  <si>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</si>
  <si>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</si>
  <si>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</si>
  <si>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</si>
  <si>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</si>
  <si>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</si>
  <si>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</si>
  <si>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</si>
  <si>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</si>
  <si>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</si>
  <si>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</si>
  <si>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</si>
  <si>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</si>
  <si>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</si>
  <si>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</si>
  <si>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</si>
  <si>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</si>
  <si>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</si>
  <si>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</si>
  <si>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</si>
  <si>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</si>
  <si>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</si>
  <si>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</si>
  <si>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</si>
  <si>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</si>
  <si>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</si>
  <si>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</si>
  <si>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</si>
  <si>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</si>
  <si>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</si>
  <si>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</si>
  <si>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</si>
  <si>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</si>
  <si>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</si>
  <si>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</si>
  <si>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</si>
  <si>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</si>
  <si>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</si>
  <si>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</si>
  <si>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</si>
  <si>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</si>
  <si>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</si>
  <si>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</si>
  <si>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</si>
  <si>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</si>
  <si>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</si>
  <si>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</si>
  <si>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</si>
  <si>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</si>
  <si>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</si>
  <si>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</si>
  <si>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</si>
  <si>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</si>
  <si>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</si>
  <si>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</si>
  <si>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</si>
  <si>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</si>
  <si>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</si>
  <si>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</si>
  <si>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</si>
  <si>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</si>
  <si>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</si>
  <si>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</si>
  <si>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</si>
  <si>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</si>
  <si>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</si>
  <si>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</si>
  <si>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</si>
  <si>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</si>
  <si>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</si>
  <si>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</si>
  <si>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</si>
  <si>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</si>
  <si>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</si>
  <si>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</si>
  <si>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</si>
  <si>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</si>
  <si>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</si>
  <si>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</si>
  <si>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</si>
  <si>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</si>
  <si>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</si>
  <si>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</si>
  <si>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</si>
  <si>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</si>
  <si>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</si>
  <si>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</si>
  <si>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</si>
  <si>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</si>
  <si>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</si>
  <si>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</si>
  <si>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</si>
  <si>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</si>
  <si>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</si>
  <si>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</si>
  <si>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</si>
  <si>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</si>
  <si>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</si>
  <si>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</si>
  <si>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</si>
  <si>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</si>
  <si>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</si>
  <si>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</si>
  <si>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</si>
  <si>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</si>
  <si>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</si>
  <si>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</si>
  <si>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</si>
  <si>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</si>
  <si>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</si>
  <si>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</si>
  <si>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</si>
  <si>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</si>
  <si>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</si>
  <si>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</si>
  <si>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</si>
  <si>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</si>
  <si>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</si>
  <si>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</si>
  <si>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</si>
  <si>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</si>
  <si>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</si>
  <si>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</si>
  <si>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</si>
  <si>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</si>
  <si>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</si>
  <si>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</si>
  <si>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</si>
  <si>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</si>
  <si>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</si>
  <si>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</si>
  <si>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</si>
  <si>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</si>
  <si>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</si>
  <si>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</si>
  <si>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</si>
  <si>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</si>
  <si>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</si>
  <si>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</si>
  <si>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</si>
  <si>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</si>
  <si>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</si>
  <si>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</si>
  <si>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</si>
  <si>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</si>
  <si>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</si>
  <si>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</si>
  <si>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</si>
  <si>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</si>
  <si>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</si>
  <si>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</si>
  <si>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</si>
  <si>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</si>
  <si>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</si>
  <si>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</si>
  <si>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</si>
  <si>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</si>
  <si>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</si>
  <si>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</si>
  <si>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</si>
  <si>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</si>
  <si>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</si>
  <si>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</si>
  <si>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</si>
  <si>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</si>
  <si>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</si>
  <si>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</si>
  <si>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</si>
  <si>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</si>
  <si>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</si>
  <si>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</si>
  <si>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</si>
  <si>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</si>
  <si>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</si>
  <si>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</si>
  <si>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</si>
  <si>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</si>
  <si>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</si>
  <si>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</si>
  <si>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</si>
  <si>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</si>
  <si>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</si>
  <si>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</si>
  <si>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</si>
  <si>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</si>
  <si>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</si>
  <si>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</si>
  <si>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</si>
  <si>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</si>
  <si>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</si>
  <si>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</si>
  <si>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</si>
  <si>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</si>
  <si>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</si>
  <si>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</si>
  <si>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</si>
  <si>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</si>
  <si>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</si>
  <si>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</si>
  <si>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</si>
  <si>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</si>
  <si>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</si>
  <si>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</si>
  <si>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</si>
  <si>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</si>
  <si>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</si>
  <si>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</si>
  <si>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</si>
  <si>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</si>
  <si>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</si>
  <si>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</si>
  <si>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</si>
  <si>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</si>
  <si>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</si>
  <si>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</si>
  <si>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</si>
  <si>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</si>
  <si>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</si>
  <si>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</si>
  <si>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</si>
  <si>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</si>
  <si>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</si>
  <si>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</si>
  <si>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</si>
  <si>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</si>
  <si>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</si>
  <si>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</si>
  <si>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</si>
  <si>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</si>
  <si>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</si>
  <si>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</si>
  <si>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</si>
  <si>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</si>
  <si>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</si>
  <si>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</si>
  <si>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</si>
  <si>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</si>
  <si>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</si>
  <si>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</si>
  <si>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</si>
  <si>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</si>
  <si>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</si>
  <si>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</si>
  <si>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</si>
  <si>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</si>
  <si>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</si>
  <si>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</si>
  <si>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</si>
  <si>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</si>
  <si>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</si>
  <si>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</si>
  <si>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</si>
  <si>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</si>
  <si>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</si>
  <si>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</si>
  <si>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</si>
  <si>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</si>
  <si>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</si>
  <si>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</si>
  <si>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</si>
  <si>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</si>
  <si>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</si>
  <si>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</si>
  <si>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</si>
  <si>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</si>
  <si>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</si>
  <si>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</si>
  <si>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</si>
  <si>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</si>
  <si>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</si>
  <si>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</si>
  <si>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</si>
  <si>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</si>
  <si>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</si>
  <si>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</si>
  <si>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</si>
  <si>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</si>
  <si>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</si>
  <si>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</si>
  <si>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</si>
  <si>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</si>
  <si>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</si>
  <si>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</si>
  <si>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</si>
  <si>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</si>
  <si>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</si>
  <si>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</si>
  <si>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</si>
  <si>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</si>
  <si>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</si>
  <si>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</si>
  <si>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</si>
  <si>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</si>
  <si>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</si>
  <si>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</si>
  <si>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</si>
  <si>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</si>
  <si>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</si>
  <si>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</si>
  <si>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</si>
  <si>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</si>
  <si>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</si>
  <si>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</si>
  <si>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</si>
  <si>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</si>
  <si>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</si>
  <si>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</si>
  <si>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</si>
  <si>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</si>
  <si>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</si>
  <si>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</si>
  <si>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</si>
  <si>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</si>
  <si>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</si>
  <si>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</si>
  <si>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</si>
  <si>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</si>
  <si>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</si>
  <si>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</si>
  <si>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</si>
  <si>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</si>
  <si>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</si>
  <si>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</si>
  <si>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</si>
  <si>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</si>
  <si>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</si>
  <si>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</si>
  <si>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</si>
  <si>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</si>
  <si>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</si>
  <si>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</si>
  <si>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</si>
  <si>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</si>
  <si>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</si>
  <si>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</si>
  <si>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</si>
  <si>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</si>
  <si>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</si>
  <si>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</si>
  <si>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</si>
  <si>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</si>
  <si>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</si>
  <si>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</si>
  <si>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</si>
  <si>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</si>
  <si>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</si>
  <si>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</si>
  <si>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</si>
  <si>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</si>
  <si>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</si>
  <si>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</si>
  <si>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</si>
  <si>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</si>
  <si>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</si>
  <si>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</si>
  <si>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</si>
  <si>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</si>
  <si>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</si>
  <si>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</si>
  <si>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</si>
  <si>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</si>
  <si>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</si>
  <si>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</si>
  <si>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</si>
  <si>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</si>
  <si>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</si>
  <si>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</si>
  <si>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</si>
  <si>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</si>
  <si>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</si>
  <si>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</si>
  <si>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</si>
  <si>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</si>
  <si>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</si>
  <si>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</si>
  <si>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</si>
  <si>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</si>
  <si>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</si>
  <si>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</si>
  <si>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</si>
  <si>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</si>
  <si>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</si>
  <si>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</si>
  <si>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</si>
  <si>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</si>
  <si>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</si>
  <si>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</si>
  <si>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</si>
  <si>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</si>
  <si>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</si>
  <si>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</si>
  <si>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</si>
  <si>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</si>
  <si>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</si>
  <si>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</si>
  <si>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</si>
  <si>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</si>
  <si>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</si>
  <si>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</si>
  <si>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</si>
  <si>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</si>
  <si>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</si>
  <si>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</si>
  <si>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</si>
  <si>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</si>
  <si>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</si>
  <si>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</si>
  <si>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</si>
  <si>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</si>
  <si>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</si>
  <si>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</si>
  <si>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</si>
  <si>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</si>
  <si>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</si>
  <si>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</si>
  <si>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</si>
  <si>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</si>
  <si>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</si>
  <si>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</si>
  <si>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</si>
  <si>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</si>
  <si>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</si>
  <si>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</si>
  <si>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</si>
  <si>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</si>
  <si>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</si>
  <si>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</si>
  <si>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</si>
  <si>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</si>
  <si>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</si>
  <si>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</si>
  <si>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</si>
  <si>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</si>
  <si>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</si>
  <si>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</si>
  <si>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</si>
  <si>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</si>
  <si>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</si>
  <si>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</si>
  <si>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</si>
  <si>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</si>
  <si>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</si>
  <si>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</si>
  <si>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</si>
  <si>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</si>
  <si>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</si>
  <si>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</si>
  <si>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</si>
  <si>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</si>
  <si>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</si>
  <si>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</si>
  <si>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</si>
  <si>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</si>
  <si>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</si>
  <si>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</si>
  <si>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</si>
  <si>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</si>
  <si>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</si>
  <si>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</si>
  <si>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</si>
  <si>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</si>
  <si>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</si>
  <si>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</si>
  <si>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</si>
  <si>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</si>
  <si>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</si>
  <si>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</si>
  <si>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</si>
  <si>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</si>
  <si>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</si>
  <si>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</si>
  <si>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</si>
  <si>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</si>
  <si>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</si>
  <si>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</si>
  <si>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</si>
  <si>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</si>
  <si>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</si>
  <si>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</si>
  <si>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</si>
  <si>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</si>
  <si>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</si>
  <si>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</si>
  <si>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</si>
  <si>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</si>
  <si>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</si>
  <si>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</si>
  <si>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</si>
  <si>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</si>
  <si>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</si>
  <si>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</si>
  <si>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</si>
  <si>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</si>
  <si>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</si>
  <si>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</si>
  <si>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</si>
  <si>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</si>
  <si>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</si>
  <si>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</si>
  <si>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</si>
  <si>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</si>
  <si>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</si>
  <si>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</si>
  <si>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</si>
  <si>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</si>
  <si>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</si>
  <si>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</si>
  <si>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</si>
  <si>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</si>
  <si>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</si>
  <si>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</si>
  <si>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</si>
  <si>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</si>
  <si>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</si>
  <si>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</si>
  <si>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</si>
  <si>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</si>
  <si>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</si>
  <si>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</si>
  <si>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</si>
  <si>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</si>
  <si>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</si>
  <si>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</si>
  <si>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</si>
  <si>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</si>
  <si>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</si>
  <si>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</si>
  <si>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</si>
  <si>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</si>
  <si>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</si>
  <si>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</si>
  <si>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</si>
  <si>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</si>
  <si>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</si>
  <si>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</si>
  <si>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</si>
  <si>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</si>
  <si>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</si>
  <si>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</si>
  <si>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</si>
  <si>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</si>
  <si>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</si>
  <si>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</si>
  <si>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</si>
  <si>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</si>
  <si>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</si>
  <si>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</si>
  <si>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</si>
  <si>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</si>
  <si>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</si>
  <si>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</si>
  <si>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</si>
  <si>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</si>
  <si>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</si>
  <si>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</si>
  <si>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</si>
  <si>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</si>
  <si>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</si>
  <si>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</si>
  <si>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</si>
  <si>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</si>
  <si>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</si>
  <si>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</si>
  <si>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</si>
  <si>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</si>
  <si>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</si>
  <si>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</si>
  <si>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</si>
  <si>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</si>
  <si>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</si>
  <si>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</si>
  <si>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</si>
  <si>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</si>
  <si>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</si>
  <si>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</si>
  <si>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</si>
  <si>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</si>
  <si>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</si>
  <si>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</si>
  <si>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</si>
  <si>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</si>
  <si>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</si>
  <si>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</si>
  <si>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</si>
  <si>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</si>
  <si>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</si>
  <si>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</si>
  <si>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</si>
  <si>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</si>
  <si>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</si>
  <si>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</si>
  <si>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</si>
  <si>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</si>
  <si>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</si>
  <si>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</si>
  <si>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</si>
  <si>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</si>
  <si>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</si>
  <si>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</si>
  <si>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</si>
  <si>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</si>
  <si>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</si>
  <si>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</si>
  <si>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</si>
  <si>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</si>
  <si>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</si>
  <si>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</si>
  <si>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</si>
  <si>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</si>
  <si>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</si>
  <si>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</si>
  <si>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</si>
  <si>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</si>
  <si>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</si>
  <si>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</si>
  <si>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</si>
  <si>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</si>
  <si>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</si>
  <si>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</si>
  <si>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</si>
  <si>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</si>
  <si>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</si>
  <si>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</si>
  <si>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</si>
  <si>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</si>
  <si>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</si>
  <si>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</si>
  <si>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</si>
  <si>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</si>
  <si>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</si>
  <si>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</si>
  <si>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</si>
  <si>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</si>
  <si>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</si>
  <si>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</si>
  <si>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</si>
  <si>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</si>
  <si>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</si>
  <si>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</si>
  <si>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</si>
  <si>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</si>
  <si>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</si>
  <si>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</si>
  <si>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</si>
  <si>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</si>
  <si>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</si>
  <si>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</si>
  <si>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</si>
  <si>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</si>
  <si>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</si>
  <si>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</si>
  <si>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</si>
  <si>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</si>
  <si>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</si>
  <si>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</si>
  <si>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</si>
  <si>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</si>
  <si>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</si>
  <si>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</si>
  <si>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</si>
  <si>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</si>
  <si>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</si>
  <si>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</si>
  <si>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</si>
  <si>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</si>
  <si>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</si>
  <si>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</si>
  <si>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</si>
  <si>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</si>
  <si>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</si>
  <si>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</si>
  <si>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</si>
  <si>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</si>
  <si>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</si>
  <si>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</si>
  <si>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</si>
  <si>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</si>
  <si>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</si>
  <si>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</si>
  <si>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</si>
  <si>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</si>
  <si>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</si>
  <si>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</si>
  <si>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</si>
  <si>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</si>
  <si>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</si>
  <si>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</si>
  <si>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</si>
  <si>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</si>
  <si>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</si>
  <si>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</si>
  <si>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</si>
  <si>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</si>
  <si>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</si>
  <si>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</si>
  <si>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</si>
  <si>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</si>
  <si>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</si>
  <si>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</si>
  <si>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</si>
  <si>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</si>
  <si>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</si>
  <si>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</si>
  <si>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</si>
  <si>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</si>
  <si>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</si>
  <si>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</si>
  <si>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</si>
  <si>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</si>
  <si>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</si>
  <si>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</si>
  <si>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</si>
  <si>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</si>
  <si>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</si>
  <si>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</si>
  <si>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</si>
  <si>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</si>
  <si>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</si>
  <si>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</si>
  <si>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</si>
  <si>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</si>
  <si>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</si>
  <si>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</si>
  <si>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</si>
  <si>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</si>
  <si>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</si>
  <si>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</si>
  <si>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</si>
  <si>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</si>
  <si>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</si>
  <si>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</si>
  <si>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</si>
  <si>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</si>
  <si>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</si>
  <si>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</si>
  <si>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</si>
  <si>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</si>
  <si>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</si>
  <si>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</si>
  <si>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</si>
  <si>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</si>
  <si>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</si>
  <si>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</si>
  <si>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</si>
  <si>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</si>
  <si>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</si>
  <si>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</si>
  <si>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</si>
  <si>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</si>
  <si>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</si>
  <si>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</si>
  <si>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</si>
  <si>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</si>
  <si>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</si>
  <si>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</si>
  <si>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</si>
  <si>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</si>
  <si>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</si>
  <si>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</si>
  <si>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</si>
  <si>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</si>
  <si>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</si>
  <si>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</si>
  <si>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</si>
  <si>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</si>
  <si>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</si>
  <si>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</si>
  <si>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</si>
  <si>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</si>
  <si>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</si>
  <si>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</si>
  <si>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</si>
  <si>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</si>
  <si>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</si>
  <si>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</si>
  <si>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</si>
  <si>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</si>
  <si>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</si>
  <si>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</si>
  <si>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</si>
  <si>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</si>
  <si>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</si>
  <si>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</si>
  <si>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</si>
  <si>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</si>
  <si>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</si>
  <si>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</si>
  <si>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</si>
  <si>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</si>
  <si>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</si>
  <si>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</si>
  <si>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</si>
  <si>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</si>
  <si>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</si>
  <si>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</si>
  <si>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</si>
  <si>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</si>
  <si>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</si>
  <si>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</si>
  <si>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</si>
  <si>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</si>
  <si>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</si>
  <si>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</si>
  <si>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</si>
  <si>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</si>
  <si>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</si>
  <si>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</si>
  <si>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</si>
  <si>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</si>
  <si>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</si>
  <si>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</si>
  <si>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</si>
  <si>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</si>
  <si>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</si>
  <si>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</si>
  <si>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</si>
  <si>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</si>
  <si>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</si>
  <si>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</si>
  <si>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</si>
  <si>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</si>
  <si>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</si>
  <si>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</si>
  <si>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</si>
  <si>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</si>
  <si>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</si>
  <si>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</si>
  <si>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</si>
  <si>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</si>
  <si>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</si>
  <si>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</si>
  <si>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</si>
  <si>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</si>
  <si>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</si>
  <si>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</si>
  <si>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</si>
  <si>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</si>
  <si>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</si>
  <si>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</si>
  <si>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</si>
  <si>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</si>
  <si>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</si>
  <si>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</si>
  <si>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</si>
  <si>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</si>
  <si>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</si>
  <si>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</si>
  <si>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</si>
  <si>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</si>
  <si>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</si>
  <si>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</si>
  <si>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</si>
  <si>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</si>
  <si>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</si>
  <si>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</si>
  <si>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</si>
  <si>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</si>
  <si>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</si>
  <si>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</si>
  <si>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</si>
  <si>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</si>
  <si>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</si>
  <si>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</si>
  <si>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</si>
  <si>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</si>
  <si>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</si>
  <si>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</si>
  <si>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</si>
  <si>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</si>
  <si>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</si>
  <si>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</si>
  <si>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</si>
  <si>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</si>
  <si>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</si>
  <si>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</si>
  <si>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</si>
  <si>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</si>
  <si>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</si>
  <si>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</si>
  <si>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</si>
  <si>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</si>
  <si>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</si>
  <si>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</si>
  <si>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</si>
  <si>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</si>
  <si>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</si>
  <si>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</si>
  <si>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</si>
  <si>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</si>
  <si>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</si>
  <si>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</si>
  <si>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</si>
  <si>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</si>
  <si>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</si>
  <si>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</si>
  <si>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</si>
  <si>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</si>
  <si>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</si>
  <si>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</si>
  <si>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</si>
  <si>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</si>
  <si>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</si>
  <si>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</si>
  <si>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</si>
  <si>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</si>
  <si>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</si>
  <si>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</si>
  <si>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</si>
  <si>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</si>
  <si>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</si>
  <si>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</si>
  <si>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</si>
  <si>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</si>
  <si>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</si>
  <si>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</si>
  <si>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</si>
  <si>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</si>
  <si>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</si>
  <si>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</si>
  <si>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</si>
  <si>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</si>
  <si>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</si>
  <si>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</si>
  <si>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</si>
  <si>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</si>
  <si>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</si>
  <si>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</si>
  <si>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</si>
  <si>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</si>
  <si>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</si>
  <si>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</si>
  <si>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</si>
  <si>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</si>
  <si>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</si>
  <si>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</si>
  <si>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</si>
  <si>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</si>
  <si>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</si>
  <si>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</si>
  <si>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</si>
  <si>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</si>
  <si>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</si>
  <si>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</si>
  <si>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</si>
  <si>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</si>
  <si>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</si>
  <si>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</si>
  <si>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</si>
  <si>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</si>
  <si>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</si>
  <si>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</si>
  <si>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</si>
  <si>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</si>
  <si>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</si>
  <si>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</si>
  <si>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</si>
  <si>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</si>
  <si>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</si>
  <si>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</si>
  <si>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</si>
  <si>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</si>
  <si>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</si>
  <si>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</si>
  <si>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</si>
  <si>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</si>
  <si>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</si>
  <si>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</si>
  <si>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</si>
  <si>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</si>
  <si>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</si>
  <si>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</si>
  <si>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</si>
  <si>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</si>
  <si>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</si>
  <si>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</si>
  <si>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</si>
  <si>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</si>
  <si>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</si>
  <si>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</si>
  <si>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</si>
  <si>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</si>
  <si>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</si>
  <si>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</si>
  <si>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</si>
  <si>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</si>
  <si>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</si>
  <si>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</si>
  <si>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</si>
  <si>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</si>
  <si>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</si>
  <si>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</si>
  <si>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</si>
  <si>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</si>
  <si>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</si>
  <si>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</si>
  <si>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</si>
  <si>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</si>
  <si>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</si>
  <si>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</si>
  <si>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</si>
  <si>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</si>
  <si>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</si>
  <si>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</si>
  <si>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</si>
  <si>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</si>
  <si>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</si>
  <si>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</si>
  <si>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</si>
  <si>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</si>
  <si>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</si>
  <si>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</si>
  <si>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</si>
  <si>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</si>
  <si>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</si>
  <si>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</si>
  <si>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</si>
  <si>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</si>
  <si>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</si>
  <si>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</si>
  <si>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</si>
  <si>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</si>
  <si>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</si>
  <si>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</si>
  <si>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</si>
  <si>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</si>
  <si>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</si>
  <si>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</si>
  <si>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</si>
  <si>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</si>
  <si>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</si>
  <si>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</si>
  <si>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</si>
  <si>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</si>
  <si>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</si>
  <si>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</si>
  <si>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</si>
  <si>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</si>
  <si>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</si>
  <si>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</si>
  <si>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</si>
  <si>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</si>
  <si>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</si>
  <si>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</si>
  <si>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</si>
  <si>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</si>
  <si>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</si>
  <si>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</si>
  <si>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</si>
  <si>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</si>
  <si>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</si>
  <si>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</si>
  <si>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</si>
  <si>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</si>
  <si>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</si>
  <si>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</si>
  <si>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</si>
  <si>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</si>
  <si>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</si>
  <si>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</si>
  <si>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</si>
  <si>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</si>
  <si>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</si>
  <si>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</si>
  <si>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</si>
  <si>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</si>
  <si>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</si>
  <si>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</si>
  <si>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</si>
  <si>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</si>
  <si>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</si>
  <si>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</si>
  <si>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</si>
  <si>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</si>
  <si>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</si>
  <si>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</si>
  <si>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</si>
  <si>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</si>
  <si>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</si>
  <si>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</si>
  <si>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</si>
  <si>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</si>
  <si>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</si>
  <si>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</si>
  <si>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</si>
  <si>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</si>
  <si>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</si>
  <si>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</si>
  <si>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</si>
  <si>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</si>
  <si>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</si>
  <si>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</si>
  <si>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</si>
  <si>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</si>
  <si>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</si>
  <si>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</si>
  <si>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</si>
  <si>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</si>
  <si>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</si>
  <si>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</si>
  <si>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</si>
  <si>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</si>
  <si>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</si>
  <si>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</si>
  <si>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</si>
  <si>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</si>
  <si>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</si>
  <si>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</si>
  <si>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</si>
  <si>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</si>
  <si>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</si>
  <si>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</si>
  <si>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</si>
  <si>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</si>
  <si>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</si>
  <si>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</si>
  <si>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</si>
  <si>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</si>
  <si>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</si>
  <si>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</si>
  <si>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</si>
  <si>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</si>
  <si>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</si>
  <si>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</si>
  <si>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</si>
  <si>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</si>
  <si>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</si>
  <si>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</si>
  <si>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</si>
  <si>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</si>
  <si>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</si>
  <si>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</si>
  <si>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</si>
  <si>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</si>
  <si>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</si>
  <si>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</si>
  <si>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</si>
  <si>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</si>
  <si>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</si>
  <si>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</si>
  <si>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</si>
  <si>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</si>
  <si>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</si>
  <si>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</si>
  <si>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</si>
  <si>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</si>
  <si>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</si>
  <si>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</si>
  <si>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</si>
  <si>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</si>
  <si>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</si>
  <si>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</si>
  <si>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</si>
  <si>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</si>
  <si>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</si>
  <si>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</si>
  <si>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</si>
  <si>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</si>
  <si>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</si>
  <si>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</si>
  <si>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</si>
  <si>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</si>
  <si>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</si>
  <si>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</si>
  <si>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</si>
  <si>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</si>
  <si>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</si>
  <si>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</si>
  <si>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</si>
  <si>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</si>
  <si>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</si>
  <si>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</si>
  <si>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</si>
  <si>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</si>
  <si>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</si>
  <si>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</si>
  <si>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</si>
  <si>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</si>
  <si>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</si>
  <si>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</si>
  <si>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</si>
  <si>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</si>
  <si>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</si>
  <si>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</si>
  <si>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</si>
  <si>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</si>
  <si>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</si>
  <si>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</si>
  <si>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</si>
  <si>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</si>
  <si>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</si>
  <si>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</si>
  <si>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</si>
  <si>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</si>
  <si>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</si>
  <si>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</si>
  <si>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</si>
  <si>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</si>
  <si>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</si>
  <si>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</si>
  <si>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</si>
  <si>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</si>
  <si>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</si>
  <si>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</si>
  <si>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</si>
  <si>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</si>
  <si>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</si>
  <si>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</si>
  <si>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</si>
  <si>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</si>
  <si>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</si>
  <si>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</si>
  <si>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</si>
  <si>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</si>
  <si>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</si>
  <si>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</si>
  <si>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</si>
  <si>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</si>
  <si>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</si>
  <si>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</si>
  <si>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</si>
  <si>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</si>
  <si>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</si>
  <si>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</si>
  <si>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</si>
  <si>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</si>
  <si>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</si>
  <si>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</si>
  <si>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</si>
  <si>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</si>
  <si>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</si>
  <si>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</si>
  <si>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</si>
  <si>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</si>
  <si>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</si>
  <si>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</si>
  <si>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</si>
  <si>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</si>
  <si>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</si>
  <si>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</si>
  <si>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</si>
  <si>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</si>
  <si>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</si>
  <si>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</si>
  <si>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</si>
  <si>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</si>
  <si>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</si>
  <si>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</si>
  <si>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</si>
  <si>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</si>
  <si>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</si>
  <si>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</si>
  <si>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</si>
  <si>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</si>
  <si>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</si>
  <si>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</si>
  <si>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</si>
  <si>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</si>
  <si>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</si>
  <si>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</si>
  <si>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</si>
  <si>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</si>
  <si>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</si>
  <si>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</si>
  <si>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</si>
  <si>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</si>
  <si>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</si>
  <si>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</si>
  <si>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</si>
  <si>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</si>
  <si>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</si>
  <si>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</si>
  <si>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</si>
  <si>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</si>
  <si>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</si>
  <si>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</si>
  <si>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</si>
  <si>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</si>
  <si>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</si>
  <si>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</si>
  <si>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</si>
  <si>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</si>
  <si>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</si>
  <si>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</si>
  <si>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</si>
  <si>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</si>
  <si>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</si>
  <si>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</si>
  <si>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</si>
  <si>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</si>
  <si>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</si>
  <si>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</si>
  <si>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</si>
  <si>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</si>
  <si>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</si>
  <si>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</si>
  <si>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</si>
  <si>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</si>
  <si>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</si>
  <si>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</si>
  <si>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</si>
  <si>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</si>
  <si>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</si>
  <si>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</si>
  <si>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</si>
  <si>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</si>
  <si>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</si>
  <si>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</si>
  <si>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</si>
  <si>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</si>
  <si>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</si>
  <si>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</si>
  <si>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</si>
  <si>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</si>
  <si>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</si>
  <si>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</si>
  <si>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</si>
  <si>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</si>
  <si>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</si>
  <si>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</si>
  <si>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</si>
  <si>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</si>
  <si>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</si>
  <si>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</si>
  <si>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</si>
  <si>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</si>
  <si>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</si>
  <si>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</si>
  <si>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</si>
  <si>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</si>
  <si>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</si>
  <si>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</si>
  <si>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</si>
  <si>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</si>
  <si>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</si>
  <si>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</si>
  <si>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</si>
  <si>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</si>
  <si>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</si>
  <si>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</si>
  <si>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</si>
  <si>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</si>
  <si>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</si>
  <si>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</si>
  <si>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</si>
  <si>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</si>
  <si>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</si>
  <si>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</si>
  <si>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</si>
  <si>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</si>
  <si>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</si>
  <si>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</si>
  <si>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</si>
  <si>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</si>
  <si>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</si>
  <si>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</si>
  <si>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</si>
  <si>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</si>
  <si>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</si>
  <si>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</si>
  <si>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</si>
  <si>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</si>
  <si>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</si>
  <si>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</si>
  <si>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</si>
  <si>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</si>
  <si>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</si>
  <si>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</si>
  <si>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</si>
  <si>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</si>
  <si>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</si>
  <si>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</si>
  <si>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</si>
  <si>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</si>
  <si>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</si>
  <si>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</si>
  <si>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</si>
  <si>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</si>
  <si>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</si>
  <si>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</si>
  <si>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</si>
  <si>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</si>
  <si>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</si>
  <si>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</si>
  <si>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</si>
  <si>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</si>
  <si>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</si>
  <si>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</si>
  <si>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</si>
  <si>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</si>
  <si>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</si>
  <si>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</si>
  <si>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</si>
  <si>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</si>
  <si>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</si>
  <si>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</si>
  <si>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</si>
  <si>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</si>
  <si>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</si>
  <si>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</si>
  <si>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</si>
  <si>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</si>
  <si>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</si>
  <si>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</si>
  <si>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</si>
  <si>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</si>
  <si>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</si>
  <si>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</si>
  <si>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</si>
  <si>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</si>
  <si>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</si>
  <si>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</si>
  <si>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</si>
  <si>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</si>
  <si>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</si>
  <si>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</si>
  <si>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</si>
  <si>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</si>
  <si>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</si>
  <si>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</si>
  <si>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</si>
  <si>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</si>
  <si>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</si>
  <si>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</si>
  <si>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</si>
  <si>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</si>
  <si>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</si>
  <si>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</si>
  <si>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</si>
  <si>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</si>
  <si>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</si>
  <si>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</si>
  <si>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</si>
  <si>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</si>
  <si>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</si>
  <si>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</si>
  <si>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</si>
  <si>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</si>
  <si>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</si>
  <si>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</si>
  <si>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</si>
  <si>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</si>
  <si>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</si>
  <si>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</si>
  <si>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</si>
  <si>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</si>
  <si>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</si>
  <si>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</si>
  <si>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</si>
  <si>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</si>
  <si>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</si>
  <si>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</si>
  <si>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</si>
  <si>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</si>
  <si>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</si>
  <si>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</si>
  <si>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</si>
  <si>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</si>
  <si>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</si>
  <si>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</si>
  <si>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</si>
  <si>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</si>
  <si>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</si>
  <si>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</si>
  <si>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</si>
  <si>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</si>
  <si>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</si>
  <si>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</si>
  <si>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</si>
  <si>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</si>
  <si>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</si>
  <si>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</si>
  <si>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</si>
  <si>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</si>
  <si>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</si>
  <si>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</si>
  <si>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</si>
  <si>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</si>
  <si>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</si>
  <si>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</si>
  <si>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</si>
  <si>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</si>
  <si>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</si>
  <si>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</si>
  <si>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</si>
  <si>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</si>
  <si>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</si>
  <si>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</si>
  <si>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</si>
  <si>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</si>
  <si>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</si>
  <si>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</si>
  <si>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</si>
  <si>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</si>
  <si>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</si>
  <si>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</si>
  <si>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</si>
  <si>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</si>
  <si>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</si>
  <si>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</si>
  <si>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</si>
  <si>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</si>
  <si>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</si>
  <si>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</si>
  <si>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</si>
  <si>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</si>
  <si>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</si>
  <si>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</si>
  <si>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</si>
  <si>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</si>
  <si>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</si>
  <si>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</si>
  <si>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</si>
  <si>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</si>
  <si>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</si>
  <si>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</si>
  <si>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</si>
  <si>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</si>
  <si>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</si>
  <si>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</si>
  <si>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</si>
  <si>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</si>
  <si>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</si>
  <si>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</si>
  <si>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</si>
  <si>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</si>
  <si>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</si>
  <si>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</si>
  <si>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</si>
  <si>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</si>
  <si>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</si>
  <si>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</si>
  <si>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</si>
  <si>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</si>
  <si>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</si>
  <si>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</si>
  <si>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</si>
  <si>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</si>
  <si>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</si>
  <si>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</si>
  <si>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</si>
  <si>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</si>
  <si>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</si>
  <si>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</si>
  <si>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</si>
  <si>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</si>
  <si>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</si>
  <si>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</si>
  <si>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</si>
  <si>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</si>
  <si>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</si>
  <si>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</si>
  <si>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</si>
  <si>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</si>
  <si>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</si>
  <si>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</si>
  <si>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</si>
  <si>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</si>
  <si>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</si>
  <si>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</si>
  <si>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</si>
  <si>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</si>
  <si>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</si>
  <si>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</si>
  <si>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</si>
  <si>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</si>
  <si>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</si>
  <si>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</si>
  <si>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</si>
  <si>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</si>
  <si>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</si>
  <si>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</si>
  <si>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</si>
  <si>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</si>
  <si>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</si>
  <si>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</si>
  <si>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</si>
  <si>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</si>
  <si>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</si>
  <si>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</si>
  <si>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</si>
  <si>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</si>
  <si>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</si>
  <si>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</si>
  <si>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</si>
  <si>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</si>
  <si>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</si>
  <si>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</si>
  <si>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</si>
  <si>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</si>
  <si>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</si>
  <si>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</si>
  <si>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</si>
  <si>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</si>
  <si>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</si>
  <si>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</si>
  <si>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</si>
  <si>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</si>
  <si>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</si>
  <si>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</si>
  <si>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</si>
  <si>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</si>
  <si>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</si>
  <si>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</si>
  <si>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</si>
  <si>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</si>
  <si>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</si>
  <si>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</si>
  <si>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</si>
  <si>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</si>
  <si>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</si>
  <si>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</si>
  <si>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</si>
  <si>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</si>
  <si>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</si>
  <si>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</si>
  <si>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</si>
  <si>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</si>
  <si>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</si>
  <si>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</si>
  <si>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</si>
  <si>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</si>
  <si>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</si>
  <si>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</si>
  <si>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</si>
  <si>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</si>
  <si>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</si>
  <si>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</si>
  <si>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</si>
  <si>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</si>
  <si>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</si>
  <si>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</si>
  <si>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</si>
  <si>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</si>
  <si>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</si>
  <si>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</si>
  <si>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</si>
  <si>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</si>
  <si>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</si>
  <si>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</si>
  <si>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</si>
  <si>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</si>
  <si>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</si>
  <si>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</si>
  <si>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</si>
  <si>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</si>
  <si>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</si>
  <si>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</si>
  <si>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</si>
  <si>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</si>
  <si>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</si>
  <si>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</si>
  <si>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</si>
  <si>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</si>
  <si>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</si>
  <si>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</si>
  <si>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</si>
  <si>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</si>
  <si>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</si>
  <si>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</si>
  <si>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</si>
  <si>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</si>
  <si>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</si>
  <si>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</si>
  <si>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</si>
  <si>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</si>
  <si>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</si>
  <si>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</si>
  <si>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</si>
  <si>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</si>
  <si>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</si>
  <si>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</si>
  <si>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</si>
  <si>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</si>
  <si>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</si>
  <si>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</si>
  <si>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</si>
  <si>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</si>
  <si>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</si>
  <si>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</si>
  <si>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</si>
  <si>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</si>
  <si>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</si>
  <si>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</si>
  <si>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</si>
  <si>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</si>
  <si>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</si>
  <si>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</si>
  <si>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</si>
  <si>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</si>
  <si>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</si>
  <si>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</si>
  <si>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</si>
  <si>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</si>
  <si>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</si>
  <si>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</si>
  <si>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</si>
  <si>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</si>
  <si>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</si>
  <si>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</si>
  <si>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</si>
  <si>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</si>
  <si>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</si>
  <si>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</si>
  <si>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</si>
  <si>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</si>
  <si>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</si>
  <si>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</si>
  <si>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</si>
  <si>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</si>
  <si>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</si>
  <si>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</si>
  <si>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</si>
  <si>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</si>
  <si>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</si>
  <si>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</si>
  <si>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</si>
  <si>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</si>
  <si>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</si>
  <si>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</si>
  <si>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</si>
  <si>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</si>
  <si>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</si>
  <si>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</si>
  <si>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</si>
  <si>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</si>
  <si>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</si>
  <si>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</si>
  <si>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</si>
  <si>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</si>
  <si>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</si>
  <si>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</si>
  <si>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</si>
  <si>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</si>
  <si>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</si>
  <si>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</si>
  <si>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</si>
  <si>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</si>
  <si>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</si>
  <si>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</si>
  <si>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</si>
  <si>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</si>
  <si>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</si>
  <si>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</si>
  <si>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</si>
  <si>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</si>
  <si>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</si>
  <si>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</si>
  <si>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</si>
  <si>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</si>
  <si>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</si>
  <si>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</si>
  <si>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</si>
  <si>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</si>
  <si>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</si>
  <si>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</si>
  <si>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</si>
  <si>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</si>
  <si>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</si>
  <si>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</si>
  <si>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</si>
  <si>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</si>
  <si>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</si>
  <si>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</si>
  <si>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</si>
  <si>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</si>
  <si>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</si>
  <si>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</si>
  <si>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</si>
  <si>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</si>
  <si>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</si>
  <si>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</si>
  <si>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</si>
  <si>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</si>
  <si>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</si>
  <si>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</si>
  <si>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</si>
  <si>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</si>
  <si>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</si>
  <si>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</si>
  <si>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</si>
  <si>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</si>
  <si>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</si>
  <si>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</si>
  <si>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</si>
  <si>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</si>
  <si>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</si>
  <si>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</si>
  <si>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</si>
  <si>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</si>
  <si>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</si>
  <si>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</si>
  <si>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</si>
  <si>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</si>
  <si>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</si>
  <si>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</si>
  <si>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</si>
  <si>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</si>
  <si>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</si>
  <si>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</si>
  <si>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</si>
  <si>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</si>
  <si>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</si>
  <si>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</si>
  <si>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</si>
  <si>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</si>
  <si>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</si>
  <si>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</si>
  <si>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</si>
  <si>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</si>
  <si>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</si>
  <si>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</si>
  <si>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</si>
  <si>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</si>
  <si>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</si>
  <si>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</si>
  <si>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</si>
  <si>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</si>
  <si>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</si>
  <si>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</si>
  <si>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</si>
  <si>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</si>
  <si>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</si>
  <si>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</si>
  <si>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</si>
  <si>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</si>
  <si>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</si>
  <si>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</si>
  <si>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</si>
  <si>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</si>
  <si>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</si>
  <si>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</si>
  <si>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</si>
  <si>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</si>
  <si>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</si>
  <si>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</si>
  <si>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</si>
  <si>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</si>
  <si>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</si>
  <si>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</si>
  <si>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</si>
  <si>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</si>
  <si>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</si>
  <si>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</si>
  <si>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</si>
  <si>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</si>
  <si>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</si>
  <si>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</si>
  <si>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</si>
  <si>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</si>
  <si>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</si>
  <si>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</si>
  <si>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</si>
  <si>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</si>
  <si>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</si>
  <si>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</si>
  <si>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</si>
  <si>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</si>
  <si>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</si>
  <si>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</si>
  <si>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</si>
  <si>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</si>
  <si>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</si>
  <si>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</si>
  <si>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</si>
  <si>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</si>
  <si>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</si>
  <si>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</si>
  <si>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</si>
  <si>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</si>
  <si>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</si>
  <si>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</si>
  <si>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</si>
  <si>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</si>
  <si>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</si>
  <si>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</si>
  <si>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</si>
  <si>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</si>
  <si>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</si>
  <si>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</si>
  <si>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</si>
  <si>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</si>
  <si>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</si>
  <si>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</si>
  <si>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</si>
  <si>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</si>
  <si>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</si>
  <si>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</si>
  <si>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</si>
  <si>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</si>
  <si>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</si>
  <si>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</si>
  <si>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</si>
  <si>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</si>
  <si>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</si>
  <si>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</si>
  <si>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</si>
  <si>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</si>
  <si>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</si>
  <si>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</si>
  <si>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</si>
  <si>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</si>
  <si>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</si>
  <si>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</si>
  <si>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</si>
  <si>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</si>
  <si>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</si>
  <si>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</si>
  <si>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</si>
  <si>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</si>
  <si>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</si>
  <si>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</si>
  <si>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</si>
  <si>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</si>
  <si>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</si>
  <si>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</si>
  <si>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</si>
  <si>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</si>
  <si>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</si>
  <si>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</si>
  <si>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</si>
  <si>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</si>
  <si>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</si>
  <si>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</si>
  <si>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</si>
  <si>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</si>
  <si>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</si>
  <si>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</si>
  <si>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</si>
  <si>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</si>
  <si>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</si>
  <si>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</si>
  <si>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</si>
  <si>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</si>
  <si>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</si>
  <si>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</si>
  <si>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</si>
  <si>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</si>
  <si>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</si>
  <si>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</si>
  <si>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</si>
  <si>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</si>
  <si>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</si>
  <si>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</si>
  <si>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</si>
  <si>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</si>
  <si>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</si>
  <si>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</si>
  <si>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</si>
  <si>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</si>
  <si>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</si>
  <si>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</si>
  <si>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</si>
  <si>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</si>
  <si>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</si>
  <si>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</si>
  <si>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</si>
  <si>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</si>
  <si>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</si>
  <si>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</si>
  <si>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</si>
  <si>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</si>
  <si>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</si>
  <si>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</si>
  <si>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</si>
  <si>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</si>
  <si>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</si>
  <si>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</si>
  <si>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</si>
  <si>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</si>
  <si>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</si>
  <si>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</si>
  <si>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</si>
  <si>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</si>
  <si>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</si>
  <si>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</si>
  <si>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</si>
  <si>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</si>
  <si>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</si>
  <si>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</si>
  <si>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</si>
  <si>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</si>
  <si>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</si>
  <si>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</si>
  <si>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</si>
  <si>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</si>
  <si>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</si>
  <si>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</si>
  <si>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</si>
  <si>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</si>
  <si>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</si>
  <si>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</si>
  <si>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</si>
  <si>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</si>
  <si>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</si>
  <si>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</si>
  <si>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</si>
  <si>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</si>
  <si>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</si>
  <si>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</si>
  <si>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</si>
  <si>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</si>
  <si>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</si>
  <si>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</si>
  <si>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</si>
  <si>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</si>
  <si>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</si>
  <si>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</si>
  <si>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</si>
  <si>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</si>
  <si>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</si>
  <si>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</si>
  <si>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</si>
  <si>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</si>
  <si>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</si>
  <si>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</si>
  <si>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</si>
  <si>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</si>
  <si>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</si>
  <si>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</si>
  <si>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</si>
  <si>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</si>
  <si>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</si>
  <si>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</si>
  <si>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</si>
  <si>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</si>
  <si>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</si>
  <si>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</si>
  <si>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</si>
  <si>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</si>
  <si>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</si>
  <si>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</si>
  <si>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</si>
  <si>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</si>
  <si>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</si>
  <si>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</si>
  <si>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</si>
  <si>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</si>
  <si>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</si>
  <si>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</si>
  <si>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</si>
  <si>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</si>
  <si>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</si>
  <si>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</si>
  <si>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</si>
  <si>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</si>
  <si>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</si>
  <si>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</si>
  <si>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</si>
  <si>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</si>
  <si>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</si>
  <si>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</si>
  <si>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</si>
  <si>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</si>
  <si>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</si>
  <si>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</si>
  <si>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</si>
  <si>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</si>
  <si>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</si>
  <si>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</si>
  <si>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</si>
  <si>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</si>
  <si>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</si>
  <si>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</si>
  <si>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</si>
  <si>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</si>
  <si>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</si>
  <si>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</si>
  <si>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</si>
  <si>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</si>
  <si>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</si>
  <si>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</si>
  <si>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</si>
  <si>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</si>
  <si>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</si>
  <si>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</si>
  <si>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</si>
  <si>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</si>
  <si>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</si>
  <si>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</si>
  <si>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</si>
  <si>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</si>
  <si>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</si>
  <si>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</si>
  <si>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</si>
  <si>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</si>
  <si>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</si>
  <si>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</si>
  <si>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</si>
  <si>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</si>
  <si>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</si>
  <si>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</si>
  <si>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</si>
  <si>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</si>
  <si>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</si>
  <si>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</si>
  <si>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</si>
  <si>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</si>
  <si>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</si>
  <si>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</si>
  <si>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</si>
  <si>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</si>
  <si>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</si>
  <si>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</si>
  <si>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</si>
  <si>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</si>
  <si>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</si>
  <si>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</si>
  <si>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</si>
  <si>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</si>
  <si>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</si>
  <si>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</si>
  <si>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</si>
  <si>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</si>
  <si>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</si>
  <si>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</si>
  <si>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</si>
  <si>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</si>
  <si>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</si>
  <si>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</si>
  <si>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</si>
  <si>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</si>
  <si>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</si>
  <si>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</si>
  <si>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</si>
  <si>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</si>
  <si>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</si>
  <si>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</si>
  <si>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</si>
  <si>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</si>
  <si>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</si>
  <si>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</si>
  <si>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</si>
  <si>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</si>
  <si>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</si>
  <si>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</si>
  <si>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</si>
  <si>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</si>
  <si>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</si>
  <si>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</si>
  <si>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</si>
  <si>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</si>
  <si>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</si>
  <si>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</si>
  <si>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</si>
  <si>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</si>
  <si>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</si>
  <si>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</si>
  <si>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</si>
  <si>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</si>
  <si>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</si>
  <si>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</si>
  <si>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</si>
  <si>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</si>
  <si>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</si>
  <si>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</si>
  <si>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</si>
  <si>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</si>
  <si>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</si>
  <si>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</si>
  <si>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</si>
  <si>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</si>
  <si>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</si>
  <si>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</si>
  <si>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</si>
  <si>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</si>
  <si>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</si>
  <si>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</si>
  <si>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</si>
  <si>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</si>
  <si>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</si>
  <si>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</si>
  <si>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</si>
  <si>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</si>
  <si>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</si>
  <si>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</si>
  <si>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</si>
  <si>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</si>
  <si>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</si>
  <si>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</si>
  <si>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</si>
  <si>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</si>
  <si>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</si>
  <si>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</si>
  <si>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</si>
  <si>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</si>
  <si>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</si>
  <si>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</si>
  <si>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</si>
  <si>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</si>
  <si>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</si>
  <si>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</si>
  <si>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</si>
  <si>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</si>
  <si>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</si>
  <si>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</si>
  <si>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</si>
  <si>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</si>
  <si>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</si>
  <si>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</si>
  <si>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</si>
  <si>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</si>
  <si>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</si>
  <si>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</si>
  <si>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</si>
  <si>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</si>
  <si>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</si>
  <si>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</si>
  <si>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</si>
  <si>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</si>
  <si>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</si>
  <si>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</si>
  <si>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</si>
  <si>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</si>
  <si>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</si>
  <si>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</si>
  <si>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</si>
  <si>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</si>
  <si>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</si>
  <si>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</si>
  <si>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</si>
  <si>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</si>
  <si>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</si>
  <si>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</si>
  <si>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</si>
  <si>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</si>
  <si>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</si>
  <si>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</si>
  <si>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</si>
  <si>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</si>
  <si>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</si>
  <si>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</si>
  <si>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</si>
  <si>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</si>
  <si>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</si>
  <si>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</si>
  <si>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</si>
  <si>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</si>
  <si>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</si>
  <si>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</si>
  <si>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</si>
  <si>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</si>
  <si>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</si>
  <si>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</si>
  <si>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</si>
  <si>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</si>
  <si>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</si>
  <si>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</si>
  <si>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</si>
  <si>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</si>
  <si>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</si>
  <si>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</si>
  <si>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</si>
  <si>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</si>
  <si>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</si>
  <si>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</si>
  <si>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</si>
  <si>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</si>
  <si>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</si>
  <si>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</si>
  <si>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</si>
  <si>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</si>
  <si>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</si>
  <si>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</si>
  <si>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</si>
  <si>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</si>
  <si>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</si>
  <si>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</si>
  <si>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</si>
  <si>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</si>
  <si>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</si>
  <si>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</si>
  <si>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</si>
  <si>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</si>
  <si>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</si>
  <si>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</si>
  <si>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</si>
  <si>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</si>
  <si>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</si>
  <si>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</si>
  <si>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</si>
  <si>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</si>
  <si>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</si>
  <si>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</si>
  <si>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</si>
  <si>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</si>
  <si>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</si>
  <si>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</si>
  <si>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</si>
  <si>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</si>
  <si>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</si>
  <si>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</si>
  <si>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</si>
  <si>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</si>
  <si>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</si>
  <si>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</si>
  <si>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</si>
  <si>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</si>
  <si>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</si>
  <si>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</si>
  <si>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</si>
  <si>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</si>
  <si>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</si>
  <si>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</si>
  <si>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</si>
  <si>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</si>
  <si>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</si>
  <si>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</si>
  <si>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</si>
  <si>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</si>
  <si>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</si>
  <si>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</si>
  <si>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</si>
  <si>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</si>
  <si>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</si>
  <si>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</si>
  <si>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</si>
  <si>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</si>
  <si>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</si>
  <si>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</si>
  <si>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</si>
  <si>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</si>
  <si>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</si>
  <si>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</si>
  <si>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</si>
  <si>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</si>
  <si>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</si>
  <si>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</si>
  <si>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</si>
  <si>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</si>
  <si>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</si>
  <si>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</si>
  <si>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</si>
  <si>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</si>
  <si>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</si>
  <si>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</si>
  <si>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</si>
  <si>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</si>
  <si>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</si>
  <si>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</si>
  <si>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</si>
  <si>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</si>
  <si>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</si>
  <si>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</si>
  <si>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</si>
  <si>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</si>
  <si>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</si>
  <si>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</si>
  <si>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</si>
  <si>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</si>
  <si>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</si>
  <si>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</si>
  <si>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</si>
  <si>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</si>
  <si>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</si>
  <si>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</si>
  <si>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</si>
  <si>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</si>
  <si>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</si>
  <si>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</si>
  <si>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</si>
  <si>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</si>
  <si>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</si>
  <si>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</si>
  <si>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</si>
  <si>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</si>
  <si>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</si>
  <si>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</si>
  <si>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</si>
  <si>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</si>
  <si>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</si>
  <si>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</si>
  <si>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</si>
  <si>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</si>
  <si>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</si>
  <si>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</si>
  <si>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</si>
  <si>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</si>
  <si>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</si>
  <si>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</si>
  <si>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</si>
  <si>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</si>
  <si>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</si>
  <si>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</si>
  <si>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</si>
  <si>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</si>
  <si>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</si>
  <si>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</si>
  <si>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</si>
  <si>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</si>
  <si>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</si>
  <si>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</si>
  <si>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</si>
  <si>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</si>
  <si>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</si>
  <si>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</si>
  <si>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</si>
  <si>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</si>
  <si>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</si>
  <si>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</si>
  <si>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</si>
  <si>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</si>
  <si>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</si>
  <si>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</si>
  <si>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</si>
  <si>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</si>
  <si>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</si>
  <si>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</si>
  <si>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</si>
  <si>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</si>
  <si>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</si>
  <si>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</si>
  <si>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</si>
  <si>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</si>
  <si>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</si>
  <si>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</si>
  <si>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</si>
  <si>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</si>
  <si>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</si>
  <si>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</si>
  <si>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</si>
  <si>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</si>
  <si>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</si>
  <si>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</si>
  <si>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</si>
  <si>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</si>
  <si>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</si>
  <si>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</si>
  <si>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</si>
  <si>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</si>
  <si>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</si>
  <si>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</si>
  <si>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</si>
  <si>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</si>
  <si>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</si>
  <si>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</si>
  <si>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</si>
  <si>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</si>
  <si>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</si>
  <si>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</si>
  <si>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</si>
  <si>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</si>
  <si>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</si>
  <si>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</si>
  <si>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</si>
  <si>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</si>
  <si>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</si>
  <si>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</si>
  <si>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</si>
  <si>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</si>
  <si>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</si>
  <si>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</si>
  <si>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</si>
  <si>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</si>
  <si>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</si>
  <si>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</si>
  <si>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</si>
  <si>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</si>
  <si>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</si>
  <si>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</si>
  <si>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</si>
  <si>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</si>
  <si>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</si>
  <si>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</si>
  <si>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</si>
  <si>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</si>
  <si>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</si>
  <si>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</si>
  <si>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</si>
  <si>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</si>
  <si>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</si>
  <si>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</si>
  <si>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</si>
  <si>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</si>
  <si>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</si>
  <si>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</si>
  <si>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</si>
  <si>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</si>
  <si>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</si>
  <si>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</si>
  <si>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</si>
  <si>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</si>
  <si>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</si>
  <si>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</si>
  <si>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</si>
  <si>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</si>
  <si>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</si>
  <si>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</si>
  <si>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</si>
  <si>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</si>
  <si>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</si>
  <si>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</si>
  <si>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</si>
  <si>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</si>
  <si>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</si>
  <si>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</si>
  <si>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</si>
  <si>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</si>
  <si>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</si>
  <si>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</si>
  <si>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</si>
  <si>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</si>
  <si>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</si>
  <si>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</si>
  <si>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</si>
  <si>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</si>
  <si>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</si>
  <si>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</si>
  <si>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</si>
  <si>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</si>
  <si>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</si>
  <si>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</si>
  <si>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</si>
  <si>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</si>
  <si>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</si>
  <si>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</si>
  <si>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</si>
  <si>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</si>
  <si>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</si>
  <si>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</si>
  <si>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</si>
  <si>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</si>
  <si>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</si>
  <si>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</si>
  <si>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</si>
  <si>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</si>
  <si>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</si>
  <si>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</si>
  <si>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</si>
  <si>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</si>
  <si>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</si>
  <si>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</si>
  <si>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</si>
  <si>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</si>
  <si>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</si>
  <si>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</si>
  <si>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</si>
  <si>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</si>
  <si>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</si>
  <si>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</si>
  <si>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</si>
  <si>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</si>
  <si>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</si>
  <si>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</si>
  <si>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</si>
  <si>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</si>
  <si>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</si>
  <si>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</si>
  <si>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</si>
  <si>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</si>
  <si>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</si>
  <si>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</si>
  <si>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</si>
  <si>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</si>
  <si>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</si>
  <si>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</si>
  <si>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</si>
  <si>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</si>
  <si>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</si>
  <si>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</si>
  <si>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</si>
  <si>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</si>
  <si>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</si>
  <si>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</si>
  <si>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</si>
  <si>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</si>
  <si>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</si>
  <si>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</si>
  <si>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</si>
  <si>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</si>
  <si>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</si>
  <si>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</si>
  <si>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</si>
  <si>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</si>
  <si>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</si>
  <si>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</si>
  <si>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</si>
  <si>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</si>
  <si>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</si>
  <si>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</si>
  <si>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</si>
  <si>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</si>
  <si>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</si>
  <si>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</si>
  <si>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</si>
  <si>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</si>
  <si>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</si>
  <si>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</si>
  <si>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</si>
  <si>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</si>
  <si>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</si>
  <si>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</si>
  <si>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</si>
  <si>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</si>
  <si>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</si>
  <si>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</si>
  <si>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</si>
  <si>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</si>
  <si>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</si>
  <si>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</si>
  <si>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</si>
  <si>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</si>
  <si>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</si>
  <si>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</si>
  <si>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</si>
  <si>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</si>
  <si>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</si>
  <si>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</si>
  <si>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</si>
  <si>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</si>
  <si>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</si>
  <si>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</si>
  <si>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</si>
  <si>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</si>
  <si>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</si>
  <si>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</si>
  <si>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</si>
  <si>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</si>
  <si>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</si>
  <si>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</si>
  <si>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</si>
  <si>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</si>
  <si>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</si>
  <si>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</si>
  <si>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</si>
  <si>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</si>
  <si>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</si>
  <si>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</si>
  <si>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</si>
  <si>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</si>
  <si>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</si>
  <si>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</si>
  <si>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</si>
  <si>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</si>
  <si>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</si>
  <si>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</si>
  <si>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</si>
  <si>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</si>
  <si>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</si>
  <si>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</si>
  <si>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</si>
  <si>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</si>
  <si>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</si>
  <si>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</si>
  <si>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</si>
  <si>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</si>
  <si>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</si>
  <si>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</si>
  <si>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</si>
  <si>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</si>
  <si>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</si>
  <si>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</si>
  <si>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</si>
  <si>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</si>
  <si>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</si>
  <si>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</si>
  <si>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</si>
  <si>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</si>
  <si>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</si>
  <si>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</si>
  <si>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</si>
  <si>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</si>
  <si>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</si>
  <si>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</si>
  <si>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</si>
  <si>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</si>
  <si>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</si>
  <si>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</si>
  <si>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</si>
  <si>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</si>
  <si>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</si>
  <si>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</si>
  <si>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</si>
  <si>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</si>
  <si>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</si>
  <si>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</si>
  <si>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</si>
  <si>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</si>
  <si>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</si>
  <si>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</si>
  <si>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</si>
  <si>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</si>
  <si>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</si>
  <si>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</si>
  <si>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</si>
  <si>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</si>
  <si>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</si>
  <si>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</si>
  <si>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</si>
  <si>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</si>
  <si>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</si>
  <si>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</si>
  <si>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</si>
  <si>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</si>
  <si>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</si>
  <si>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</si>
  <si>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</si>
  <si>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</si>
  <si>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</si>
  <si>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</si>
  <si>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</si>
  <si>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</si>
  <si>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</si>
  <si>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</si>
  <si>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</si>
  <si>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</si>
  <si>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</si>
  <si>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</si>
  <si>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</si>
  <si>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</si>
  <si>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</si>
  <si>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</si>
  <si>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</si>
  <si>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</si>
  <si>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</si>
  <si>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</si>
  <si>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</si>
  <si>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</si>
  <si>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</si>
  <si>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</si>
  <si>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</si>
  <si>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</si>
  <si>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</si>
  <si>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</si>
  <si>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</si>
  <si>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</si>
  <si>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</si>
  <si>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</si>
  <si>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</si>
  <si>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</si>
  <si>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</si>
  <si>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</si>
  <si>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</si>
  <si>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</si>
  <si>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</si>
  <si>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</si>
  <si>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</si>
  <si>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</si>
  <si>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</si>
  <si>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</si>
  <si>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</si>
  <si>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</si>
  <si>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</si>
  <si>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</si>
  <si>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</si>
  <si>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</si>
  <si>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</si>
  <si>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</si>
  <si>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</si>
  <si>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</si>
  <si>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</si>
  <si>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</si>
  <si>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</si>
  <si>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</si>
  <si>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</si>
  <si>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</si>
  <si>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</si>
  <si>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</si>
  <si>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</si>
  <si>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</si>
  <si>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</si>
  <si>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</si>
  <si>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</si>
  <si>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</si>
  <si>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</si>
  <si>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</si>
  <si>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</si>
  <si>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</si>
  <si>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</si>
  <si>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</si>
  <si>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</si>
  <si>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</si>
  <si>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</si>
  <si>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</si>
  <si>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</si>
  <si>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</si>
  <si>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</si>
  <si>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</si>
  <si>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</si>
  <si>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</si>
  <si>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</si>
  <si>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</si>
  <si>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</si>
  <si>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</si>
  <si>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</si>
  <si>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</si>
  <si>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</si>
  <si>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</si>
  <si>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</si>
  <si>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</si>
  <si>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</si>
  <si>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</si>
  <si>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</si>
  <si>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</si>
  <si>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</si>
  <si>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</si>
  <si>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</si>
  <si>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</si>
  <si>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</si>
  <si>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</si>
  <si>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</si>
  <si>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</si>
  <si>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</si>
  <si>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</si>
  <si>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</si>
  <si>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</si>
  <si>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</si>
  <si>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</si>
  <si>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</si>
  <si>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</si>
  <si>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</si>
  <si>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</si>
  <si>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</si>
  <si>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</si>
  <si>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</si>
  <si>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</si>
  <si>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</si>
  <si>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</si>
  <si>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</si>
  <si>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</si>
  <si>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</si>
  <si>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</si>
  <si>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</si>
  <si>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</si>
  <si>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</si>
  <si>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</si>
  <si>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</si>
  <si>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</si>
  <si>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</si>
  <si>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</si>
  <si>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</si>
  <si>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</si>
  <si>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</si>
  <si>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</si>
  <si>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</si>
  <si>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</si>
  <si>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</si>
  <si>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</si>
  <si>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</si>
  <si>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</si>
  <si>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</si>
  <si>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</si>
  <si>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</si>
  <si>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</si>
  <si>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</si>
  <si>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</si>
  <si>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</si>
  <si>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</si>
  <si>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</si>
  <si>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</si>
  <si>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</si>
  <si>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</si>
  <si>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</si>
  <si>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</si>
  <si>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</si>
  <si>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</si>
  <si>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</si>
  <si>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</si>
  <si>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</si>
  <si>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</si>
  <si>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</si>
  <si>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</si>
  <si>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</si>
  <si>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</si>
  <si>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</si>
  <si>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</si>
  <si>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</si>
  <si>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</si>
  <si>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</si>
  <si>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</si>
  <si>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</si>
  <si>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</si>
  <si>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</si>
  <si>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</si>
  <si>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</si>
  <si>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</si>
  <si>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</si>
  <si>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</si>
  <si>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</si>
  <si>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</si>
  <si>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</si>
  <si>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</si>
  <si>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</si>
  <si>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</si>
  <si>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</si>
  <si>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</si>
  <si>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</si>
  <si>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</si>
  <si>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</si>
  <si>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</si>
  <si>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</si>
  <si>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</si>
  <si>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</si>
  <si>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</si>
  <si>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</si>
  <si>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</si>
  <si>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</si>
  <si>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</si>
  <si>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</si>
  <si>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</si>
  <si>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</si>
  <si>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</si>
  <si>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</si>
  <si>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</si>
  <si>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</si>
  <si>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</si>
  <si>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</si>
  <si>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</si>
  <si>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</si>
  <si>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</si>
  <si>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</si>
  <si>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</si>
  <si>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</si>
  <si>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</si>
  <si>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</si>
  <si>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</si>
  <si>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</si>
  <si>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</si>
  <si>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</si>
  <si>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</si>
  <si>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</si>
  <si>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</si>
  <si>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</si>
  <si>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</si>
  <si>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</si>
  <si>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</si>
  <si>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</si>
  <si>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</si>
  <si>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</si>
  <si>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</si>
  <si>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</si>
  <si>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</si>
  <si>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</si>
  <si>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</si>
  <si>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</si>
  <si>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</si>
  <si>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</si>
  <si>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</si>
  <si>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</si>
  <si>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</si>
  <si>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</si>
  <si>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</si>
  <si>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</si>
  <si>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</si>
  <si>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</si>
  <si>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</si>
  <si>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</si>
  <si>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</si>
  <si>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</si>
  <si>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</si>
  <si>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</si>
  <si>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</si>
  <si>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</si>
  <si>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</si>
  <si>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</si>
  <si>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</si>
  <si>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</si>
  <si>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</si>
  <si>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</si>
  <si>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</si>
  <si>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</si>
  <si>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</si>
  <si>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</si>
  <si>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</si>
  <si>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</si>
  <si>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</si>
  <si>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</si>
  <si>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</si>
  <si>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</si>
  <si>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</si>
  <si>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</si>
  <si>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</si>
  <si>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</si>
  <si>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</si>
  <si>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</si>
  <si>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</si>
  <si>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</si>
  <si>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</si>
  <si>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</si>
  <si>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</si>
  <si>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</si>
  <si>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</si>
  <si>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</si>
  <si>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</si>
  <si>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</si>
  <si>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</si>
  <si>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</si>
  <si>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</si>
  <si>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</si>
  <si>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</si>
  <si>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</si>
  <si>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</si>
  <si>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</si>
  <si>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</si>
  <si>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</si>
  <si>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</si>
  <si>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</si>
  <si>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</si>
  <si>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</si>
  <si>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</si>
  <si>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</si>
  <si>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</si>
  <si>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</si>
  <si>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</si>
  <si>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</si>
  <si>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</si>
  <si>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</si>
  <si>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</si>
  <si>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</si>
  <si>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</si>
  <si>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</si>
  <si>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</si>
  <si>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</si>
  <si>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</si>
  <si>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</si>
  <si>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</si>
  <si>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</si>
  <si>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</si>
  <si>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</si>
  <si>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</si>
  <si>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</si>
  <si>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</si>
  <si>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</si>
  <si>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</si>
  <si>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</si>
  <si>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</si>
  <si>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</si>
  <si>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</si>
  <si>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</si>
  <si>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</si>
  <si>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</si>
  <si>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</si>
  <si>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</si>
  <si>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</si>
  <si>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</si>
  <si>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</si>
  <si>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</si>
  <si>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</si>
  <si>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</si>
  <si>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</si>
  <si>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</si>
  <si>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</si>
  <si>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</si>
  <si>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</si>
  <si>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</si>
  <si>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</si>
  <si>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</si>
  <si>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</si>
  <si>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</si>
  <si>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</si>
  <si>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</si>
  <si>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</si>
  <si>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</si>
  <si>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</si>
  <si>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</si>
  <si>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</si>
  <si>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</si>
  <si>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</si>
  <si>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</si>
  <si>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</si>
  <si>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</si>
  <si>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</si>
  <si>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</si>
  <si>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</si>
  <si>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</si>
  <si>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</si>
  <si>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</si>
  <si>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</si>
  <si>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</si>
  <si>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</si>
  <si>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</si>
  <si>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</si>
  <si>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</si>
  <si>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</si>
  <si>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</si>
  <si>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</si>
  <si>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</si>
  <si>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</si>
  <si>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</si>
  <si>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</si>
  <si>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</si>
  <si>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</si>
  <si>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</si>
  <si>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</si>
  <si>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</si>
  <si>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</si>
  <si>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</si>
  <si>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</si>
  <si>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</si>
  <si>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</si>
  <si>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</si>
  <si>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</si>
  <si>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</si>
  <si>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</si>
  <si>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</si>
  <si>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</si>
  <si>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</si>
  <si>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</si>
  <si>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</si>
  <si>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</si>
  <si>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</si>
  <si>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</si>
  <si>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</si>
  <si>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</si>
  <si>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</si>
  <si>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</si>
  <si>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</si>
  <si>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</si>
  <si>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</si>
  <si>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</si>
  <si>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</si>
  <si>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</si>
  <si>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</si>
  <si>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</si>
  <si>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</si>
  <si>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</si>
  <si>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</si>
  <si>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</si>
  <si>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</si>
  <si>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</si>
  <si>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</si>
  <si>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</si>
  <si>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</si>
  <si>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</si>
  <si>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</si>
  <si>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</si>
  <si>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</si>
  <si>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</si>
  <si>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</si>
  <si>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</si>
  <si>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</si>
  <si>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</si>
  <si>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</si>
  <si>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</si>
  <si>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</si>
  <si>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</si>
  <si>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</si>
  <si>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</si>
  <si>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</si>
  <si>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</si>
  <si>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</si>
  <si>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</si>
  <si>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</si>
  <si>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</si>
  <si>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</si>
  <si>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</si>
  <si>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</si>
  <si>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</si>
  <si>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</si>
  <si>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</si>
  <si>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</si>
  <si>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</si>
  <si>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</si>
  <si>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</si>
  <si>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</si>
  <si>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</si>
  <si>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</si>
  <si>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</si>
  <si>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</si>
  <si>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</si>
  <si>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</si>
  <si>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</si>
  <si>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</si>
  <si>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</si>
  <si>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</si>
  <si>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</si>
  <si>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</si>
  <si>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</si>
  <si>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</si>
  <si>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</si>
  <si>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</si>
  <si>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</si>
  <si>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</si>
  <si>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</si>
  <si>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</si>
  <si>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</si>
  <si>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</si>
  <si>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</si>
  <si>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</si>
  <si>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</si>
  <si>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</si>
  <si>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</si>
  <si>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</si>
  <si>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</si>
  <si>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</si>
  <si>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</si>
  <si>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</si>
  <si>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</si>
  <si>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</si>
  <si>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</si>
  <si>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</si>
  <si>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</si>
  <si>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</si>
  <si>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</si>
  <si>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</si>
  <si>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</si>
  <si>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</si>
  <si>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</si>
  <si>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</si>
  <si>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</si>
  <si>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</si>
  <si>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</si>
  <si>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</si>
  <si>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</si>
  <si>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</si>
  <si>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</si>
  <si>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</si>
  <si>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</si>
  <si>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</si>
  <si>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</si>
  <si>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</si>
  <si>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</si>
  <si>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</si>
  <si>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</si>
  <si>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</si>
  <si>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</si>
  <si>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</si>
  <si>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</si>
  <si>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</si>
  <si>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</si>
  <si>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</si>
  <si>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</si>
  <si>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</si>
  <si>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</si>
  <si>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</si>
  <si>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</si>
  <si>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</si>
  <si>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</si>
  <si>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</si>
  <si>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</si>
  <si>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</si>
  <si>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</si>
  <si>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</si>
  <si>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</si>
  <si>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</si>
  <si>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</si>
  <si>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</si>
  <si>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</si>
  <si>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</si>
  <si>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</si>
  <si>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</si>
  <si>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</si>
  <si>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</si>
  <si>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</si>
  <si>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</si>
  <si>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</si>
  <si>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</si>
  <si>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</si>
  <si>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</si>
  <si>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</si>
  <si>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</si>
  <si>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</si>
  <si>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</si>
  <si>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</si>
  <si>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</si>
  <si>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</si>
  <si>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</si>
  <si>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</si>
  <si>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</si>
  <si>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</si>
  <si>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</si>
  <si>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</si>
  <si>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</si>
  <si>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</si>
  <si>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</si>
  <si>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</si>
  <si>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</si>
  <si>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</si>
  <si>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</si>
  <si>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</si>
  <si>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</si>
  <si>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</si>
  <si>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</si>
  <si>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</si>
  <si>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</si>
  <si>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</si>
  <si>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</si>
  <si>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</si>
  <si>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</si>
  <si>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</si>
  <si>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</si>
  <si>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</si>
  <si>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</si>
  <si>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</si>
  <si>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</si>
  <si>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</si>
  <si>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</si>
  <si>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</si>
  <si>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</si>
  <si>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</si>
  <si>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</si>
  <si>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</si>
  <si>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</si>
  <si>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</si>
  <si>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</si>
  <si>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</si>
  <si>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</si>
  <si>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</si>
  <si>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</si>
  <si>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</si>
  <si>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</si>
  <si>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</si>
  <si>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</si>
  <si>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</si>
  <si>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</si>
  <si>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</si>
  <si>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</si>
  <si>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</si>
  <si>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</si>
  <si>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</si>
  <si>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</si>
  <si>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</si>
  <si>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</si>
  <si>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</si>
  <si>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</si>
  <si>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</si>
  <si>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</si>
  <si>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</si>
  <si>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</si>
  <si>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</si>
  <si>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</si>
  <si>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</si>
  <si>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</si>
  <si>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</si>
  <si>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</si>
  <si>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</si>
  <si>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</si>
  <si>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</si>
  <si>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</si>
  <si>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</si>
  <si>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</si>
  <si>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</si>
  <si>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</si>
  <si>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</si>
  <si>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</si>
  <si>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</si>
  <si>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</si>
  <si>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</si>
  <si>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</si>
  <si>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</si>
  <si>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</si>
  <si>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</si>
  <si>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</si>
  <si>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</si>
  <si>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</si>
  <si>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</si>
  <si>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</si>
  <si>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</si>
  <si>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</si>
  <si>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</si>
  <si>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</si>
  <si>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</si>
  <si>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</si>
  <si>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</si>
  <si>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</si>
  <si>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</si>
  <si>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</si>
  <si>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</si>
  <si>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</si>
  <si>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</si>
  <si>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</si>
  <si>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</si>
  <si>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</si>
  <si>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</si>
  <si>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</si>
  <si>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</si>
  <si>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</si>
  <si>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</si>
  <si>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</si>
  <si>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</si>
  <si>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</si>
  <si>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</si>
  <si>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</si>
  <si>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</si>
  <si>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</si>
  <si>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</si>
  <si>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</si>
  <si>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</si>
  <si>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</si>
  <si>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</si>
  <si>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</si>
  <si>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</si>
  <si>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</si>
  <si>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</si>
  <si>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</si>
  <si>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</si>
  <si>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</si>
  <si>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</si>
  <si>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</si>
  <si>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</si>
  <si>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</si>
  <si>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</si>
  <si>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</si>
  <si>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</si>
  <si>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</si>
  <si>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</si>
  <si>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</si>
  <si>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</si>
  <si>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</si>
  <si>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</si>
  <si>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</si>
  <si>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</si>
  <si>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</si>
  <si>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</si>
  <si>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</si>
  <si>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</si>
  <si>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</si>
  <si>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</si>
  <si>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</si>
  <si>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</si>
  <si>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</si>
  <si>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</si>
  <si>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</si>
  <si>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</si>
  <si>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</si>
  <si>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</si>
  <si>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</si>
  <si>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</si>
  <si>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</si>
  <si>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</si>
  <si>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</si>
  <si>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</si>
  <si>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</si>
  <si>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</si>
  <si>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</si>
  <si>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</si>
  <si>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</si>
  <si>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</si>
  <si>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</si>
  <si>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</si>
  <si>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</si>
  <si>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</si>
  <si>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</si>
  <si>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</si>
  <si>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</si>
  <si>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</si>
  <si>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</si>
  <si>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</si>
  <si>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</si>
  <si>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</si>
  <si>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</si>
  <si>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</si>
  <si>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</si>
  <si>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</si>
  <si>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</si>
  <si>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</si>
  <si>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</si>
  <si>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</si>
  <si>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</si>
  <si>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</si>
  <si>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</si>
  <si>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</si>
  <si>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</si>
  <si>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</si>
  <si>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</si>
  <si>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</si>
  <si>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</si>
  <si>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</si>
  <si>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</si>
  <si>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</si>
  <si>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</si>
  <si>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</si>
  <si>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</si>
  <si>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</si>
  <si>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</si>
  <si>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</si>
  <si>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</si>
  <si>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</si>
  <si>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</si>
  <si>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</si>
  <si>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</si>
  <si>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</si>
  <si>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</si>
  <si>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</si>
  <si>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</si>
  <si>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</si>
  <si>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</si>
  <si>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</si>
  <si>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</si>
  <si>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</si>
  <si>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</si>
  <si>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</si>
  <si>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</si>
  <si>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</si>
  <si>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</si>
  <si>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</si>
  <si>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</si>
  <si>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</si>
  <si>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</si>
  <si>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</si>
  <si>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</si>
  <si>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</si>
  <si>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</si>
  <si>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</si>
  <si>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</si>
  <si>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</si>
  <si>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</si>
  <si>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</si>
  <si>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</si>
  <si>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</si>
  <si>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</si>
  <si>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</si>
  <si>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</si>
  <si>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</si>
  <si>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</si>
  <si>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</si>
  <si>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</si>
  <si>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</si>
  <si>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</si>
  <si>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</si>
  <si>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</si>
  <si>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</si>
  <si>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</si>
  <si>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</si>
  <si>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</si>
  <si>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</si>
  <si>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</si>
  <si>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</si>
  <si>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</si>
  <si>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</si>
  <si>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</si>
  <si>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</si>
  <si>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</si>
  <si>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</si>
  <si>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</si>
  <si>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</si>
  <si>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</si>
  <si>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</si>
  <si>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</si>
  <si>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</si>
  <si>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</si>
  <si>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</si>
  <si>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</si>
  <si>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</si>
  <si>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</si>
  <si>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</si>
  <si>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</si>
  <si>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</si>
  <si>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</si>
  <si>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</si>
  <si>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</si>
  <si>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</si>
  <si>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</si>
  <si>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</si>
  <si>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</si>
  <si>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</si>
  <si>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</si>
  <si>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</si>
  <si>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</si>
  <si>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</si>
  <si>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</si>
  <si>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</si>
  <si>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</si>
  <si>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</si>
  <si>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</si>
  <si>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</si>
  <si>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</si>
  <si>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</si>
  <si>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</si>
  <si>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</si>
  <si>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</si>
  <si>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</si>
  <si>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</si>
  <si>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</si>
  <si>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</si>
  <si>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</si>
  <si>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</si>
  <si>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</si>
  <si>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</si>
  <si>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</si>
  <si>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</si>
  <si>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</si>
  <si>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</si>
  <si>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</si>
  <si>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</si>
  <si>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</si>
  <si>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</si>
  <si>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</si>
  <si>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</si>
  <si>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</si>
  <si>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</si>
  <si>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</si>
  <si>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</si>
  <si>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</si>
  <si>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</si>
  <si>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</si>
  <si>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</si>
  <si>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</si>
  <si>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</si>
  <si>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</si>
  <si>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</si>
  <si>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</si>
  <si>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</si>
  <si>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</si>
  <si>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</si>
  <si>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</si>
  <si>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</si>
  <si>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</si>
  <si>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</si>
  <si>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</si>
  <si>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</si>
  <si>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</si>
  <si>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</si>
  <si>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</si>
  <si>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</si>
  <si>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</si>
  <si>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</si>
  <si>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</si>
  <si>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</si>
  <si>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</si>
  <si>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</si>
  <si>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</si>
  <si>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</si>
  <si>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</si>
  <si>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</si>
  <si>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</si>
  <si>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</si>
  <si>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</si>
  <si>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</si>
  <si>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</si>
  <si>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</si>
  <si>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</si>
  <si>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</si>
  <si>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</si>
  <si>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</si>
  <si>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</si>
  <si>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</si>
  <si>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</si>
  <si>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</si>
  <si>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</si>
  <si>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</si>
  <si>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</si>
  <si>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</si>
  <si>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</si>
  <si>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</si>
  <si>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</si>
  <si>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</si>
  <si>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</si>
  <si>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</si>
  <si>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</si>
  <si>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</si>
  <si>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</si>
  <si>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</si>
  <si>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</si>
  <si>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</si>
  <si>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</si>
  <si>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</si>
  <si>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</si>
  <si>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</si>
  <si>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</si>
  <si>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</si>
  <si>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</si>
  <si>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</si>
  <si>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</si>
  <si>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</si>
  <si>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</si>
  <si>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</si>
  <si>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</si>
  <si>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</si>
  <si>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</si>
  <si>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</si>
  <si>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</si>
  <si>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</si>
  <si>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</si>
  <si>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</si>
  <si>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</si>
  <si>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</si>
  <si>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</si>
  <si>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</si>
  <si>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</si>
  <si>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</si>
  <si>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</si>
  <si>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</si>
  <si>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</si>
  <si>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</si>
  <si>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</si>
  <si>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</si>
  <si>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</si>
  <si>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</si>
  <si>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</si>
  <si>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</si>
  <si>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</si>
  <si>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</si>
  <si>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</si>
  <si>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</si>
  <si>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</si>
  <si>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</si>
  <si>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</si>
  <si>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</si>
  <si>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</si>
  <si>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</si>
  <si>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</si>
  <si>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</si>
  <si>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</si>
  <si>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</si>
  <si>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</si>
  <si>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</si>
  <si>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</si>
  <si>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</si>
  <si>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</si>
  <si>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</si>
  <si>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</si>
  <si>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</si>
  <si>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</si>
  <si>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</si>
  <si>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</si>
  <si>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</si>
  <si>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</si>
  <si>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</si>
  <si>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</si>
  <si>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</si>
  <si>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</si>
  <si>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</si>
  <si>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</si>
  <si>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</si>
  <si>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</si>
  <si>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</si>
  <si>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</si>
  <si>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</si>
  <si>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</si>
  <si>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</si>
  <si>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</si>
  <si>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</si>
  <si>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</si>
  <si>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</si>
  <si>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</si>
  <si>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</si>
  <si>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</si>
  <si>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</si>
  <si>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</si>
  <si>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</si>
  <si>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</si>
  <si>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</si>
  <si>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</si>
  <si>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</si>
  <si>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</si>
  <si>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</si>
  <si>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</si>
  <si>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</si>
  <si>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</si>
  <si>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</si>
  <si>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</si>
  <si>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</si>
  <si>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</si>
  <si>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</si>
  <si>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</si>
  <si>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</si>
  <si>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</si>
  <si>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</si>
  <si>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</si>
  <si>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</si>
  <si>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</si>
  <si>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</si>
  <si>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</si>
  <si>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</si>
  <si>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</si>
  <si>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</si>
  <si>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</si>
  <si>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</si>
  <si>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</si>
  <si>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</si>
  <si>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</si>
  <si>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</si>
  <si>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</si>
  <si>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</si>
  <si>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</si>
  <si>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</si>
  <si>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</si>
  <si>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</si>
  <si>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</si>
  <si>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</si>
  <si>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</si>
  <si>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</si>
  <si>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</si>
  <si>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</si>
  <si>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</si>
  <si>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</si>
  <si>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</si>
  <si>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</si>
  <si>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</si>
  <si>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</si>
  <si>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</si>
  <si>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</si>
  <si>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</si>
  <si>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</si>
  <si>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</si>
  <si>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</si>
  <si>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</si>
  <si>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</si>
  <si>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</si>
  <si>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</si>
  <si>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</si>
  <si>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</si>
  <si>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</si>
  <si>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</si>
  <si>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</si>
  <si>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</si>
  <si>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</si>
  <si>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</si>
  <si>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</si>
  <si>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</si>
  <si>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</si>
  <si>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</si>
  <si>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</si>
  <si>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</si>
  <si>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</si>
  <si>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</si>
  <si>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</si>
  <si>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</si>
  <si>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</si>
  <si>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</si>
  <si>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</si>
  <si>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</si>
  <si>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</si>
  <si>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</si>
  <si>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</si>
  <si>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</si>
  <si>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</si>
  <si>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</si>
  <si>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</si>
  <si>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</si>
  <si>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</si>
  <si>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</si>
  <si>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</si>
  <si>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</si>
  <si>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</si>
  <si>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</si>
  <si>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</si>
  <si>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</si>
  <si>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</si>
  <si>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</si>
  <si>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</si>
  <si>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</si>
  <si>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</si>
  <si>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</si>
  <si>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</si>
  <si>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</si>
  <si>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</si>
  <si>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</si>
  <si>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</si>
  <si>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</si>
  <si>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</si>
  <si>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</si>
  <si>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</si>
  <si>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</si>
  <si>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</si>
  <si>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</si>
  <si>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</si>
  <si>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</si>
  <si>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</si>
  <si>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</si>
  <si>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</si>
  <si>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</si>
  <si>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</si>
  <si>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</si>
  <si>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</si>
  <si>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</si>
  <si>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</si>
  <si>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</si>
  <si>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</si>
  <si>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</si>
  <si>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</si>
  <si>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</si>
  <si>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</si>
  <si>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</si>
  <si>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</si>
  <si>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</si>
  <si>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</si>
  <si>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</si>
  <si>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</si>
  <si>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</si>
  <si>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</si>
  <si>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</si>
  <si>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</si>
  <si>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</si>
  <si>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</si>
  <si>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</si>
  <si>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</si>
  <si>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</si>
  <si>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</si>
  <si>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</si>
  <si>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</si>
  <si>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</si>
  <si>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</si>
  <si>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</si>
  <si>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</si>
  <si>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</si>
  <si>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</si>
  <si>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</si>
  <si>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</si>
  <si>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</si>
  <si>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</si>
  <si>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</si>
  <si>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</si>
  <si>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</si>
  <si>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</si>
  <si>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</si>
  <si>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</si>
  <si>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</si>
  <si>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</si>
  <si>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</si>
  <si>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</si>
  <si>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</si>
  <si>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</si>
  <si>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</si>
  <si>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</si>
  <si>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</si>
  <si>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</si>
  <si>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</si>
  <si>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</si>
  <si>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</si>
  <si>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</si>
  <si>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</si>
  <si>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</si>
  <si>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</si>
  <si>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</si>
  <si>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</si>
  <si>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</si>
  <si>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</si>
  <si>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</si>
  <si>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</si>
  <si>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</si>
  <si>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</si>
  <si>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</si>
  <si>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</si>
  <si>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</si>
  <si>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</si>
  <si>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</si>
  <si>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</si>
  <si>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</si>
  <si>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</si>
  <si>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</si>
  <si>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</si>
  <si>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</si>
  <si>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</si>
  <si>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</si>
  <si>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</si>
  <si>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</si>
  <si>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</si>
  <si>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</si>
  <si>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</si>
  <si>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</si>
  <si>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</si>
  <si>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</si>
  <si>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</si>
  <si>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</si>
  <si>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</si>
  <si>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</si>
  <si>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</si>
  <si>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</si>
  <si>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</si>
  <si>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</si>
  <si>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</si>
  <si>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</si>
  <si>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</si>
  <si>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</si>
  <si>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</si>
  <si>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</si>
  <si>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</si>
  <si>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</si>
  <si>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</si>
  <si>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</si>
  <si>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</si>
  <si>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</si>
  <si>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</si>
  <si>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</si>
  <si>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</si>
  <si>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</si>
  <si>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</si>
  <si>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</si>
  <si>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</si>
  <si>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</si>
  <si>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</si>
  <si>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</si>
  <si>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</si>
  <si>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</si>
  <si>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</si>
  <si>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</si>
  <si>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</si>
  <si>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</si>
  <si>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</si>
  <si>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</si>
  <si>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</si>
  <si>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</si>
  <si>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</si>
  <si>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</si>
  <si>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</si>
  <si>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</si>
  <si>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</si>
  <si>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</si>
  <si>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</si>
  <si>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</si>
  <si>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</si>
  <si>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</si>
  <si>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</si>
  <si>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</si>
  <si>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</si>
  <si>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</si>
  <si>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</si>
  <si>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</si>
  <si>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</si>
  <si>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</si>
  <si>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</si>
  <si>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</si>
  <si>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</si>
  <si>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</si>
  <si>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</si>
  <si>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</si>
  <si>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</si>
  <si>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</si>
  <si>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</si>
  <si>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</si>
  <si>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</si>
  <si>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</si>
  <si>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</si>
  <si>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</si>
  <si>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</si>
  <si>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</si>
  <si>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</si>
  <si>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</si>
  <si>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</si>
  <si>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</si>
  <si>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</si>
  <si>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</si>
  <si>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</si>
  <si>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</si>
  <si>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</si>
  <si>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</si>
  <si>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</si>
  <si>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</si>
  <si>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</si>
  <si>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</si>
  <si>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</si>
  <si>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</si>
  <si>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</si>
  <si>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</si>
  <si>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</si>
  <si>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</si>
  <si>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</si>
  <si>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</si>
  <si>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</si>
  <si>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</si>
  <si>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</si>
  <si>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</si>
  <si>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</si>
  <si>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</si>
  <si>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</si>
  <si>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</si>
  <si>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</si>
  <si>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</si>
  <si>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</si>
  <si>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</si>
  <si>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</si>
  <si>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</si>
  <si>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</si>
  <si>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</si>
  <si>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</si>
  <si>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</si>
  <si>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</si>
  <si>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</si>
  <si>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</si>
  <si>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</si>
  <si>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</si>
  <si>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</si>
  <si>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</si>
  <si>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</si>
  <si>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</si>
  <si>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</si>
  <si>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</si>
  <si>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</si>
  <si>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</si>
  <si>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</si>
  <si>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</si>
  <si>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</si>
  <si>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</si>
  <si>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</si>
  <si>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</si>
  <si>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</si>
  <si>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</si>
  <si>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</si>
  <si>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</si>
  <si>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</si>
  <si>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</si>
  <si>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</si>
  <si>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</si>
  <si>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</si>
  <si>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</si>
  <si>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</si>
  <si>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</si>
  <si>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</si>
  <si>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</si>
  <si>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</si>
  <si>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</si>
  <si>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</si>
  <si>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</si>
  <si>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</si>
  <si>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</si>
  <si>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</si>
  <si>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</si>
  <si>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</si>
  <si>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</si>
  <si>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</si>
  <si>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</si>
  <si>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</si>
  <si>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</si>
  <si>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</si>
  <si>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</si>
  <si>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</si>
  <si>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</si>
  <si>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</si>
  <si>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</si>
  <si>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</si>
  <si>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</si>
  <si>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</si>
  <si>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</si>
  <si>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</si>
  <si>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</si>
  <si>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</si>
  <si>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</si>
  <si>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</si>
  <si>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</si>
  <si>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</si>
  <si>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</si>
  <si>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</si>
  <si>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</si>
  <si>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</si>
  <si>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</si>
  <si>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</si>
  <si>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</si>
  <si>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</si>
  <si>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</si>
  <si>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</si>
  <si>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</si>
  <si>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</si>
  <si>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</si>
  <si>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</si>
  <si>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</si>
  <si>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</si>
  <si>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</si>
  <si>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</si>
  <si>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</si>
  <si>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</si>
  <si>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</si>
  <si>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</si>
  <si>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</si>
  <si>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</si>
  <si>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</si>
  <si>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</si>
  <si>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</si>
  <si>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</si>
  <si>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</si>
  <si>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</si>
  <si>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</si>
  <si>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</si>
  <si>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</si>
  <si>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</si>
  <si>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</si>
  <si>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</si>
  <si>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</si>
  <si>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</si>
  <si>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</si>
  <si>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</si>
  <si>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</si>
  <si>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</si>
  <si>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</si>
  <si>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</si>
  <si>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</si>
  <si>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</si>
  <si>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</si>
  <si>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</si>
  <si>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</si>
  <si>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</si>
  <si>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</si>
  <si>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</si>
  <si>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</si>
  <si>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</si>
  <si>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</si>
  <si>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</si>
  <si>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</si>
  <si>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</si>
  <si>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</si>
  <si>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</si>
  <si>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</si>
  <si>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</si>
  <si>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</si>
  <si>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</si>
  <si>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</si>
  <si>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</si>
  <si>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</si>
  <si>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</si>
  <si>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</si>
  <si>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</si>
  <si>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</si>
  <si>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</si>
  <si>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</si>
  <si>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</si>
  <si>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</si>
  <si>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</si>
  <si>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</si>
  <si>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</si>
  <si>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</si>
  <si>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</si>
  <si>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</si>
  <si>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</si>
  <si>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</si>
  <si>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</si>
  <si>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</si>
  <si>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</si>
  <si>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</si>
  <si>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</si>
  <si>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</si>
  <si>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</si>
  <si>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</si>
  <si>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</si>
  <si>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</si>
  <si>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</si>
  <si>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</si>
  <si>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</si>
  <si>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</si>
  <si>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</si>
  <si>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</si>
  <si>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</si>
  <si>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</si>
  <si>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</si>
  <si>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</si>
  <si>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</si>
  <si>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</si>
  <si>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</si>
  <si>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</si>
  <si>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</si>
  <si>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</si>
  <si>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</si>
  <si>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</si>
  <si>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</si>
  <si>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</si>
  <si>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</si>
  <si>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</si>
  <si>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</si>
  <si>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</si>
  <si>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</si>
  <si>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</si>
  <si>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</si>
  <si>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</si>
  <si>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</si>
  <si>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</si>
  <si>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</si>
  <si>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</si>
  <si>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</si>
  <si>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</si>
  <si>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</si>
  <si>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</si>
  <si>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</si>
  <si>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</si>
  <si>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</si>
  <si>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</si>
  <si>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</si>
  <si>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</si>
  <si>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</si>
  <si>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</si>
  <si>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</si>
  <si>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</si>
  <si>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</si>
  <si>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</si>
  <si>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</si>
  <si>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</si>
  <si>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</si>
  <si>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</si>
  <si>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</si>
  <si>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</si>
  <si>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</si>
  <si>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</si>
  <si>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</si>
  <si>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</si>
  <si>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</si>
  <si>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</si>
  <si>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</si>
  <si>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</si>
  <si>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</si>
  <si>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</si>
  <si>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</si>
  <si>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</si>
  <si>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</si>
  <si>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</si>
  <si>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</si>
  <si>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</si>
  <si>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</si>
  <si>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</si>
  <si>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</si>
  <si>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</si>
  <si>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</si>
  <si>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</si>
  <si>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</si>
  <si>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</si>
  <si>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</si>
  <si>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</si>
  <si>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</si>
  <si>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</si>
  <si>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</si>
  <si>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</si>
  <si>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</si>
  <si>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</si>
  <si>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</si>
  <si>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</si>
  <si>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</si>
  <si>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</si>
  <si>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</si>
  <si>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</si>
  <si>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</si>
  <si>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</si>
  <si>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</si>
  <si>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</si>
  <si>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</si>
  <si>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</si>
  <si>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</si>
  <si>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</si>
  <si>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</si>
  <si>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</si>
  <si>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</si>
  <si>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</si>
  <si>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</si>
  <si>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</si>
  <si>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</si>
  <si>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</si>
  <si>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</si>
  <si>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</si>
  <si>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</si>
  <si>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</si>
  <si>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</si>
  <si>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</si>
  <si>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</si>
  <si>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</si>
  <si>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</si>
  <si>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</si>
  <si>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</si>
  <si>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</si>
  <si>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</si>
  <si>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</si>
  <si>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</si>
  <si>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</si>
  <si>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</si>
  <si>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</si>
  <si>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</si>
  <si>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</si>
  <si>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</si>
  <si>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</si>
  <si>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</si>
  <si>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</si>
  <si>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</si>
  <si>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</si>
  <si>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</si>
  <si>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</si>
  <si>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</si>
  <si>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</si>
  <si>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</si>
  <si>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</si>
  <si>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</si>
  <si>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</si>
  <si>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</si>
  <si>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</si>
  <si>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</si>
  <si>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</si>
  <si>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</si>
  <si>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</si>
  <si>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</si>
  <si>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</si>
  <si>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</si>
  <si>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</si>
  <si>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</si>
  <si>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</si>
  <si>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</si>
  <si>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</si>
  <si>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</si>
  <si>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</si>
  <si>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</si>
  <si>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</si>
  <si>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</si>
  <si>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</si>
  <si>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</si>
  <si>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</si>
  <si>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</si>
  <si>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</si>
  <si>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</si>
  <si>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</si>
  <si>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</si>
  <si>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</si>
  <si>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</si>
  <si>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</si>
  <si>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</si>
  <si>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</si>
  <si>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</si>
  <si>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</si>
  <si>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</si>
  <si>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</si>
  <si>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</si>
  <si>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</si>
  <si>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</si>
  <si>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</si>
  <si>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</si>
  <si>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</si>
  <si>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</si>
  <si>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</si>
  <si>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</si>
  <si>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</si>
  <si>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</si>
  <si>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</si>
  <si>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</si>
  <si>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</si>
  <si>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</si>
  <si>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</si>
  <si>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</si>
  <si>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</si>
  <si>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</si>
  <si>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</si>
  <si>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</si>
  <si>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</si>
  <si>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</si>
  <si>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</si>
  <si>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</si>
  <si>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</si>
  <si>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</si>
  <si>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</si>
  <si>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</si>
  <si>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</si>
  <si>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</si>
  <si>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</si>
  <si>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</si>
  <si>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</si>
  <si>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</si>
  <si>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</si>
  <si>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</si>
  <si>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</si>
  <si>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</si>
  <si>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</si>
  <si>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</si>
  <si>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</si>
  <si>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</si>
  <si>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</si>
  <si>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</si>
  <si>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</si>
  <si>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</si>
  <si>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</si>
  <si>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</si>
  <si>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</si>
  <si>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</si>
  <si>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</si>
  <si>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</si>
  <si>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</si>
  <si>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</si>
  <si>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</si>
  <si>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</si>
  <si>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</si>
  <si>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</si>
  <si>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</si>
  <si>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</si>
  <si>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</si>
  <si>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</si>
  <si>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</si>
  <si>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</si>
  <si>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</si>
  <si>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</si>
  <si>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</si>
  <si>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</si>
  <si>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</si>
  <si>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</si>
  <si>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</si>
  <si>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</si>
  <si>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</si>
  <si>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</si>
  <si>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</si>
  <si>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</si>
  <si>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</si>
  <si>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</si>
  <si>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</si>
  <si>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</si>
  <si>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</si>
  <si>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</si>
  <si>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</si>
  <si>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</si>
  <si>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</si>
  <si>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</si>
  <si>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</si>
  <si>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</si>
  <si>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</si>
  <si>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</si>
  <si>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</si>
  <si>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</si>
  <si>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</si>
  <si>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</si>
  <si>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</si>
  <si>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</si>
  <si>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</si>
  <si>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</si>
  <si>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</si>
  <si>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</si>
  <si>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</si>
  <si>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</si>
  <si>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</si>
  <si>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</si>
  <si>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</si>
  <si>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</si>
  <si>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</si>
  <si>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</si>
  <si>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</si>
  <si>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</si>
  <si>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</si>
  <si>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</si>
  <si>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</si>
  <si>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</si>
  <si>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</si>
  <si>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</si>
  <si>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</si>
  <si>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</si>
  <si>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</si>
  <si>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</si>
  <si>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</si>
  <si>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</si>
  <si>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</si>
  <si>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</si>
  <si>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</si>
  <si>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</si>
  <si>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</si>
  <si>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</si>
  <si>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</si>
  <si>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</si>
  <si>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</si>
  <si>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</si>
  <si>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</si>
  <si>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</si>
  <si>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</si>
  <si>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</si>
  <si>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</si>
  <si>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</si>
  <si>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</si>
  <si>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</si>
  <si>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</si>
  <si>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</si>
  <si>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</si>
  <si>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</si>
  <si>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</si>
  <si>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</si>
  <si>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</si>
  <si>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</si>
  <si>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</si>
  <si>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</si>
  <si>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</si>
  <si>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</si>
  <si>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</si>
  <si>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</si>
  <si>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</si>
  <si>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</si>
  <si>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</si>
  <si>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</si>
  <si>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</si>
  <si>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</si>
  <si>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</si>
  <si>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</si>
  <si>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</si>
  <si>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</si>
  <si>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</si>
  <si>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</si>
  <si>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</si>
  <si>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</si>
  <si>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</si>
  <si>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</si>
  <si>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</si>
  <si>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</si>
  <si>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</si>
  <si>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</si>
  <si>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</si>
  <si>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</si>
  <si>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</si>
  <si>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</si>
  <si>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</si>
  <si>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</si>
  <si>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</si>
  <si>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</si>
  <si>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</si>
  <si>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</si>
  <si>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</si>
  <si>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</si>
  <si>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</si>
  <si>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</si>
  <si>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</si>
  <si>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</si>
  <si>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</si>
  <si>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</si>
  <si>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</si>
  <si>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</si>
  <si>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</si>
  <si>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</si>
  <si>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</si>
  <si>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</si>
  <si>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</si>
  <si>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</si>
  <si>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</si>
  <si>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</si>
  <si>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</si>
  <si>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</si>
  <si>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</si>
  <si>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</si>
  <si>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</si>
  <si>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</si>
  <si>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</si>
  <si>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</si>
  <si>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</si>
  <si>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</si>
  <si>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</si>
  <si>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</si>
  <si>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</si>
  <si>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</si>
  <si>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</si>
  <si>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</si>
  <si>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</si>
  <si>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</si>
  <si>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</si>
  <si>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</si>
  <si>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</si>
  <si>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</si>
  <si>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</si>
  <si>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</si>
  <si>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</si>
  <si>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</si>
  <si>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</si>
  <si>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</si>
  <si>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</si>
  <si>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</si>
  <si>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</si>
  <si>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</si>
  <si>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</si>
  <si>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</si>
  <si>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</si>
  <si>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</si>
  <si>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</si>
  <si>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</si>
  <si>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</si>
  <si>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</si>
  <si>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</si>
  <si>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</si>
  <si>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</si>
  <si>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</si>
  <si>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</si>
  <si>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</si>
  <si>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</si>
  <si>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</si>
  <si>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</si>
  <si>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</si>
  <si>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</si>
  <si>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</si>
  <si>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</si>
  <si>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</si>
  <si>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</si>
  <si>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</si>
  <si>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</si>
  <si>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</si>
  <si>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</si>
  <si>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</si>
  <si>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</si>
  <si>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</si>
  <si>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</si>
  <si>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</si>
  <si>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</si>
  <si>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</si>
  <si>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</si>
  <si>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</si>
  <si>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</si>
  <si>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</si>
  <si>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</si>
  <si>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</si>
  <si>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</si>
  <si>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</si>
  <si>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</si>
  <si>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</si>
  <si>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</si>
  <si>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</si>
  <si>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</si>
  <si>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</si>
  <si>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</si>
  <si>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</si>
  <si>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</si>
  <si>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</si>
  <si>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</si>
  <si>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</si>
  <si>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</si>
  <si>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</si>
  <si>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</si>
  <si>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</si>
  <si>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</si>
  <si>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</si>
  <si>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</si>
  <si>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</si>
  <si>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</si>
  <si>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</si>
  <si>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</si>
  <si>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</si>
  <si>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</si>
  <si>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</si>
  <si>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</si>
  <si>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</si>
  <si>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</si>
  <si>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</si>
  <si>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</si>
  <si>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</si>
  <si>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</si>
  <si>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</si>
  <si>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</si>
  <si>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</si>
  <si>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</si>
  <si>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</si>
  <si>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</si>
  <si>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</si>
  <si>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</si>
  <si>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</si>
  <si>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</si>
  <si>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</si>
  <si>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</si>
  <si>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</si>
  <si>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</si>
  <si>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</si>
  <si>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</si>
  <si>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</si>
  <si>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</si>
  <si>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</si>
  <si>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</si>
  <si>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</si>
  <si>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</si>
  <si>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</si>
  <si>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</si>
  <si>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</si>
  <si>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</si>
  <si>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</si>
  <si>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</si>
  <si>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</si>
  <si>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</si>
  <si>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</si>
  <si>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</si>
  <si>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</si>
  <si>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</si>
  <si>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</si>
  <si>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</si>
  <si>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</si>
  <si>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</si>
  <si>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</si>
  <si>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</si>
  <si>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</si>
  <si>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</si>
  <si>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</si>
  <si>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</si>
  <si>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</si>
  <si>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</si>
  <si>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</si>
  <si>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</si>
  <si>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</si>
  <si>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</si>
  <si>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</si>
  <si>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</si>
  <si>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</si>
  <si>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</si>
  <si>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</si>
  <si>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</si>
  <si>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</si>
  <si>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</si>
  <si>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</si>
  <si>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</si>
  <si>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</si>
  <si>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</si>
  <si>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</si>
  <si>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</si>
  <si>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</si>
  <si>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</si>
  <si>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</si>
  <si>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</si>
  <si>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</si>
  <si>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</si>
  <si>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</si>
  <si>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</si>
  <si>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</si>
  <si>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</si>
  <si>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</si>
  <si>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</si>
  <si>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</si>
  <si>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</si>
  <si>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</si>
  <si>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</si>
  <si>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</si>
  <si>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</si>
  <si>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</si>
  <si>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</si>
  <si>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</si>
  <si>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</si>
  <si>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</si>
  <si>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</si>
  <si>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</si>
  <si>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</si>
  <si>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</si>
  <si>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</si>
  <si>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</si>
  <si>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</si>
  <si>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</si>
  <si>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</si>
  <si>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</si>
  <si>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</si>
  <si>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</si>
  <si>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</si>
  <si>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</si>
  <si>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</si>
  <si>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</si>
  <si>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</si>
  <si>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</si>
  <si>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</si>
  <si>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</si>
  <si>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</si>
  <si>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</si>
  <si>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</si>
  <si>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</si>
  <si>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</si>
  <si>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</si>
  <si>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</si>
  <si>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</si>
  <si>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</si>
  <si>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</si>
  <si>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</si>
  <si>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</si>
  <si>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</si>
  <si>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</si>
  <si>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</si>
  <si>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</si>
  <si>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</si>
  <si>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</si>
  <si>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</si>
  <si>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</si>
  <si>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</si>
  <si>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</si>
  <si>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</si>
  <si>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</si>
  <si>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</si>
  <si>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</si>
  <si>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</si>
  <si>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</si>
  <si>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</si>
  <si>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</si>
  <si>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</si>
  <si>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</si>
  <si>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</si>
  <si>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</si>
  <si>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</si>
  <si>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</si>
  <si>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</si>
  <si>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</si>
  <si>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</si>
  <si>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</si>
  <si>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</si>
  <si>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</si>
  <si>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</si>
  <si>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</si>
  <si>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</si>
  <si>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</si>
  <si>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</si>
  <si>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</si>
  <si>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</si>
  <si>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</si>
  <si>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</si>
  <si>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</si>
  <si>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</si>
  <si>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</si>
  <si>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</si>
  <si>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</si>
  <si>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</si>
  <si>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</si>
  <si>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</si>
  <si>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</si>
  <si>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</si>
  <si>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</si>
  <si>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</si>
  <si>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</si>
  <si>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</si>
  <si>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</si>
  <si>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</si>
  <si>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</si>
  <si>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</si>
  <si>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</si>
  <si>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</si>
  <si>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</si>
  <si>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</si>
  <si>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</si>
  <si>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</si>
  <si>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</si>
  <si>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</si>
  <si>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</si>
  <si>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</si>
  <si>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</si>
  <si>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</si>
  <si>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</si>
  <si>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</si>
  <si>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</si>
  <si>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</si>
  <si>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</si>
  <si>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</si>
  <si>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</si>
  <si>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</si>
  <si>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</si>
  <si>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</si>
  <si>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</si>
  <si>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</si>
  <si>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</si>
  <si>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</si>
  <si>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</si>
  <si>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</si>
  <si>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</si>
  <si>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</si>
  <si>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</si>
  <si>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</si>
  <si>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</si>
  <si>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</si>
  <si>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</si>
  <si>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</si>
  <si>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</si>
  <si>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</si>
  <si>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</si>
  <si>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</si>
  <si>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</si>
  <si>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</si>
  <si>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</si>
  <si>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</si>
  <si>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</si>
  <si>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</si>
  <si>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</si>
  <si>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</si>
  <si>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</si>
  <si>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</si>
  <si>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</si>
  <si>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</si>
  <si>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</si>
  <si>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</si>
  <si>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</si>
  <si>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</si>
  <si>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</si>
  <si>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</si>
  <si>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</si>
  <si>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</si>
  <si>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</si>
  <si>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</si>
  <si>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</si>
  <si>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</si>
  <si>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</si>
  <si>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</si>
  <si>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</si>
  <si>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</si>
  <si>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</si>
  <si>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</si>
  <si>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</si>
  <si>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</si>
  <si>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</si>
  <si>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</si>
  <si>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</si>
  <si>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</si>
  <si>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</si>
  <si>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</si>
  <si>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</si>
  <si>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</si>
  <si>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</si>
  <si>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</si>
  <si>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</si>
  <si>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</si>
  <si>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</si>
  <si>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</si>
  <si>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</si>
  <si>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</si>
  <si>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</si>
  <si>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</si>
  <si>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</si>
  <si>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</si>
  <si>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</si>
  <si>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</si>
  <si>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</si>
  <si>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</si>
  <si>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</si>
  <si>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</si>
  <si>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</si>
  <si>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</si>
  <si>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</si>
  <si>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</si>
  <si>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</si>
  <si>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</si>
  <si>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</si>
  <si>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</si>
  <si>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</si>
  <si>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</si>
  <si>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</si>
  <si>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</si>
  <si>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</si>
  <si>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</si>
  <si>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</si>
  <si>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</si>
  <si>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</si>
  <si>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</si>
  <si>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</si>
  <si>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</si>
  <si>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</si>
  <si>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</si>
  <si>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</si>
  <si>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</si>
  <si>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</si>
  <si>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</si>
  <si>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</si>
  <si>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</si>
  <si>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</si>
  <si>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</si>
  <si>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</si>
  <si>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</si>
  <si>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</si>
  <si>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</si>
  <si>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</si>
  <si>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</si>
  <si>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</si>
  <si>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</si>
  <si>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</si>
  <si>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</si>
  <si>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</si>
  <si>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</si>
  <si>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</si>
  <si>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</si>
  <si>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</si>
  <si>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</si>
  <si>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</si>
  <si>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</si>
  <si>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</si>
  <si>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</si>
  <si>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</si>
  <si>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</si>
  <si>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</si>
  <si>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</si>
  <si>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</si>
  <si>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</si>
  <si>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</si>
  <si>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</si>
  <si>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</si>
  <si>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</si>
  <si>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</si>
  <si>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</si>
  <si>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</si>
  <si>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</si>
  <si>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</si>
  <si>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</si>
  <si>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</si>
  <si>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</si>
  <si>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</si>
  <si>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</si>
  <si>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</si>
  <si>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</si>
  <si>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</si>
  <si>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</si>
  <si>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</si>
  <si>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</si>
  <si>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</si>
  <si>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</si>
  <si>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</si>
  <si>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</si>
  <si>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</si>
  <si>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</si>
  <si>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</si>
  <si>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</si>
  <si>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</si>
  <si>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</si>
  <si>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</si>
  <si>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</si>
  <si>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</si>
  <si>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</si>
  <si>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</si>
  <si>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</si>
  <si>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</si>
  <si>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</si>
  <si>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</si>
  <si>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</si>
  <si>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</si>
  <si>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</si>
  <si>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</si>
  <si>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</si>
  <si>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</si>
  <si>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</si>
  <si>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</si>
  <si>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</si>
  <si>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</si>
  <si>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</si>
  <si>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</si>
  <si>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</si>
  <si>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</si>
  <si>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</si>
  <si>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</si>
  <si>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</si>
  <si>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</si>
  <si>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</si>
  <si>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</si>
  <si>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</si>
  <si>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</si>
  <si>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</si>
  <si>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</si>
  <si>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</si>
  <si>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</si>
  <si>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</si>
  <si>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</si>
  <si>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</si>
  <si>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</si>
  <si>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</si>
  <si>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</si>
  <si>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</si>
  <si>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</si>
  <si>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</si>
  <si>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</si>
  <si>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</si>
  <si>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</si>
  <si>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</si>
  <si>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</si>
  <si>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</si>
  <si>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</si>
  <si>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</si>
  <si>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</si>
  <si>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</si>
  <si>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</si>
  <si>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</si>
  <si>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</si>
  <si>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</si>
  <si>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</si>
  <si>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</si>
  <si>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</si>
  <si>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</si>
  <si>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</si>
  <si>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</si>
  <si>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</si>
  <si>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</si>
  <si>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</si>
  <si>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</si>
  <si>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</si>
  <si>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</si>
  <si>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</si>
  <si>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</si>
  <si>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</si>
  <si>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</si>
  <si>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</si>
  <si>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</si>
  <si>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</si>
  <si>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</si>
  <si>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</si>
  <si>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</si>
  <si>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</si>
  <si>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</si>
  <si>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</si>
  <si>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</si>
  <si>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</si>
  <si>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</si>
  <si>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</si>
  <si>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</si>
  <si>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</si>
  <si>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</si>
  <si>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</si>
  <si>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</si>
  <si>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</si>
  <si>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</si>
  <si>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</si>
  <si>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</si>
  <si>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</si>
  <si>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</si>
  <si>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</si>
  <si>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</si>
  <si>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</si>
  <si>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</si>
  <si>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</si>
  <si>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</si>
  <si>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</si>
  <si>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</si>
  <si>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</si>
  <si>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</si>
  <si>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</si>
  <si>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</si>
  <si>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</si>
  <si>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</si>
  <si>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</si>
  <si>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</si>
  <si>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</si>
  <si>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</si>
  <si>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</si>
  <si>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</si>
  <si>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</si>
  <si>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</si>
  <si>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</si>
  <si>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</si>
  <si>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</si>
  <si>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</si>
  <si>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</si>
  <si>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</si>
  <si>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</si>
  <si>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</si>
  <si>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</si>
  <si>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</si>
  <si>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</si>
  <si>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</si>
  <si>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</si>
  <si>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</si>
  <si>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</si>
  <si>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</si>
  <si>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</si>
  <si>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</si>
  <si>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</si>
  <si>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</si>
  <si>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</si>
  <si>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</si>
  <si>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</si>
  <si>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</si>
  <si>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</si>
  <si>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</si>
  <si>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</si>
  <si>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</si>
  <si>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</si>
  <si>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</si>
  <si>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</si>
  <si>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</si>
  <si>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</si>
  <si>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</si>
  <si>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</si>
  <si>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</si>
  <si>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</si>
  <si>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</si>
  <si>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</si>
  <si>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</si>
  <si>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</si>
  <si>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</si>
  <si>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</si>
  <si>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</si>
  <si>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</si>
  <si>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</si>
  <si>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</si>
  <si>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</si>
  <si>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</si>
  <si>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</si>
  <si>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</si>
  <si>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</si>
  <si>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</si>
  <si>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</si>
  <si>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</si>
  <si>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</si>
  <si>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</si>
  <si>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</si>
  <si>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</si>
  <si>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</si>
  <si>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</si>
  <si>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</si>
  <si>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</si>
  <si>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</si>
  <si>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</si>
  <si>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</si>
  <si>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</si>
  <si>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</si>
  <si>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</si>
  <si>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</si>
  <si>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</si>
  <si>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</si>
  <si>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</si>
  <si>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</si>
  <si>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</si>
  <si>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</si>
  <si>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</si>
  <si>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</si>
  <si>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</si>
  <si>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</si>
  <si>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</si>
  <si>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</si>
  <si>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</si>
  <si>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</si>
  <si>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</si>
  <si>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</si>
  <si>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</si>
  <si>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</si>
  <si>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</si>
  <si>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</si>
  <si>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</si>
  <si>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</si>
  <si>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</si>
  <si>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</si>
  <si>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</si>
  <si>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</si>
  <si>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</si>
  <si>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</si>
  <si>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</si>
  <si>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</si>
  <si>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</si>
  <si>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</si>
  <si>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</si>
  <si>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</si>
  <si>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</si>
  <si>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</si>
  <si>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</si>
  <si>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</si>
  <si>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</si>
  <si>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</si>
  <si>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</si>
  <si>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</si>
  <si>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</si>
  <si>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</si>
  <si>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</si>
  <si>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</si>
  <si>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</si>
  <si>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</si>
  <si>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</si>
  <si>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</si>
  <si>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</si>
  <si>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</si>
  <si>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</si>
  <si>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</si>
  <si>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</si>
  <si>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</si>
  <si>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</si>
  <si>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</si>
  <si>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</si>
  <si>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</si>
  <si>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</si>
  <si>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</si>
  <si>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</si>
  <si>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</si>
  <si>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</si>
  <si>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</si>
  <si>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</si>
  <si>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</si>
  <si>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</si>
  <si>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</si>
  <si>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</si>
  <si>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</si>
  <si>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</si>
  <si>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</si>
  <si>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</si>
  <si>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</si>
  <si>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</si>
  <si>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</si>
  <si>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</si>
  <si>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</si>
  <si>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</si>
  <si>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</si>
  <si>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</si>
  <si>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</si>
  <si>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</si>
  <si>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</si>
  <si>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</si>
  <si>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</si>
  <si>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</si>
  <si>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</si>
  <si>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</si>
  <si>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</si>
  <si>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</si>
  <si>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</si>
  <si>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</si>
  <si>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</si>
  <si>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</si>
  <si>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</si>
  <si>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</si>
  <si>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</si>
  <si>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</si>
  <si>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</si>
  <si>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</si>
  <si>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</si>
  <si>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</si>
  <si>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</si>
  <si>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</si>
  <si>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</si>
  <si>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</si>
  <si>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</si>
  <si>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</si>
  <si>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</si>
  <si>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</si>
  <si>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</si>
  <si>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</si>
  <si>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</si>
  <si>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</si>
  <si>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</si>
  <si>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</si>
  <si>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</si>
  <si>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</si>
  <si>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</si>
  <si>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</si>
  <si>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</si>
  <si>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</si>
  <si>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</si>
  <si>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</si>
  <si>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</si>
  <si>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</si>
  <si>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</si>
  <si>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</si>
  <si>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</si>
  <si>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</si>
  <si>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</si>
  <si>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</si>
  <si>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</si>
  <si>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</si>
  <si>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</si>
  <si>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</si>
  <si>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</si>
  <si>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</si>
  <si>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</si>
  <si>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</si>
  <si>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</si>
  <si>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</si>
  <si>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</si>
  <si>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</si>
  <si>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</si>
  <si>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</si>
  <si>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</si>
  <si>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</si>
  <si>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</si>
  <si>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</si>
  <si>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</si>
  <si>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</si>
  <si>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</si>
  <si>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</si>
  <si>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</si>
  <si>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</si>
  <si>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</si>
  <si>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</si>
  <si>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</si>
  <si>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</si>
  <si>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</si>
  <si>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</si>
  <si>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</si>
  <si>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</si>
  <si>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</si>
  <si>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</si>
  <si>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</si>
  <si>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</si>
  <si>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</si>
  <si>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</si>
  <si>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</si>
  <si>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</si>
  <si>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</si>
  <si>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</si>
  <si>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</si>
  <si>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</si>
  <si>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</si>
  <si>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</si>
  <si>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</si>
  <si>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</si>
  <si>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</si>
  <si>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</si>
  <si>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</si>
  <si>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</si>
  <si>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</si>
  <si>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</si>
  <si>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</si>
  <si>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</si>
  <si>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</si>
  <si>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</si>
  <si>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</si>
  <si>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</si>
  <si>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</si>
  <si>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</si>
  <si>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</si>
  <si>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</si>
  <si>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</si>
  <si>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</si>
  <si>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</si>
  <si>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</si>
  <si>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</si>
  <si>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</si>
  <si>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</si>
  <si>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</si>
  <si>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</si>
  <si>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</si>
  <si>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</si>
  <si>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</si>
  <si>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</si>
  <si>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</si>
  <si>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</si>
  <si>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</si>
  <si>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</si>
  <si>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</si>
  <si>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</si>
  <si>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</si>
  <si>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</si>
  <si>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</si>
  <si>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</si>
  <si>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</si>
  <si>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</si>
  <si>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</si>
  <si>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</si>
  <si>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</si>
  <si>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</si>
  <si>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</si>
  <si>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</si>
  <si>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</si>
  <si>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</si>
  <si>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</si>
  <si>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</si>
  <si>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</si>
  <si>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</si>
  <si>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</si>
  <si>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</si>
  <si>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</si>
  <si>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</si>
  <si>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</si>
  <si>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</si>
  <si>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</si>
  <si>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</si>
  <si>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</si>
  <si>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</si>
  <si>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</si>
  <si>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</si>
  <si>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</si>
  <si>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</si>
  <si>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</si>
  <si>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</si>
  <si>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</si>
  <si>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</si>
  <si>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</si>
  <si>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</si>
  <si>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</si>
  <si>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</si>
  <si>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</si>
  <si>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</si>
  <si>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</si>
  <si>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</si>
  <si>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</si>
  <si>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</si>
  <si>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</si>
  <si>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</si>
  <si>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</si>
  <si>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</si>
  <si>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</si>
  <si>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</si>
  <si>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</si>
  <si>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</si>
  <si>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</si>
  <si>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</si>
  <si>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</si>
  <si>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</si>
  <si>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</si>
  <si>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</si>
  <si>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</si>
  <si>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</si>
  <si>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</si>
  <si>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</si>
  <si>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</si>
  <si>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</si>
  <si>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</si>
  <si>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</si>
  <si>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</si>
  <si>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</si>
  <si>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</si>
  <si>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</si>
  <si>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</si>
  <si>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</si>
  <si>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</si>
  <si>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</si>
  <si>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</si>
  <si>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</si>
  <si>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</si>
  <si>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</si>
  <si>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</si>
  <si>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</si>
  <si>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</si>
  <si>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</si>
  <si>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</si>
  <si>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</si>
  <si>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</si>
  <si>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</si>
  <si>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</si>
  <si>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</si>
  <si>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</si>
  <si>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</si>
  <si>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</si>
  <si>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</si>
  <si>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</si>
  <si>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</si>
  <si>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</si>
  <si>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</si>
  <si>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</si>
  <si>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</si>
  <si>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</si>
  <si>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</si>
  <si>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</si>
  <si>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</si>
  <si>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</si>
  <si>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</si>
  <si>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</si>
  <si>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</si>
  <si>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</si>
  <si>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</si>
  <si>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</si>
  <si>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</si>
  <si>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</si>
  <si>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</si>
  <si>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</si>
  <si>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</si>
  <si>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</si>
  <si>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</si>
  <si>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</si>
  <si>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</si>
  <si>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</si>
  <si>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</si>
  <si>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</si>
  <si>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</si>
  <si>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</si>
  <si>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</si>
  <si>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</si>
  <si>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</si>
  <si>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</si>
  <si>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</si>
  <si>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</si>
  <si>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</si>
  <si>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</si>
  <si>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</si>
  <si>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</si>
  <si>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</si>
  <si>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</si>
  <si>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</si>
  <si>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</si>
  <si>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</si>
  <si>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</si>
  <si>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</si>
  <si>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</si>
  <si>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</si>
  <si>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</si>
  <si>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</si>
  <si>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</si>
  <si>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</si>
  <si>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</si>
  <si>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</si>
  <si>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</si>
  <si>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</si>
  <si>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</si>
  <si>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</si>
  <si>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</si>
  <si>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</si>
  <si>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</si>
  <si>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</si>
  <si>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</si>
  <si>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</si>
  <si>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</si>
  <si>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</si>
  <si>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</si>
  <si>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</si>
  <si>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</si>
  <si>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</si>
  <si>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</si>
  <si>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</si>
  <si>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</si>
  <si>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</si>
  <si>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</si>
  <si>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</si>
  <si>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</si>
  <si>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</si>
  <si>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</si>
  <si>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</si>
  <si>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</si>
  <si>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</si>
  <si>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</si>
  <si>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</si>
  <si>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</si>
  <si>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</si>
  <si>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</si>
  <si>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</si>
  <si>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</si>
  <si>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</si>
  <si>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</si>
  <si>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</si>
  <si>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</si>
  <si>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</si>
  <si>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</si>
  <si>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</si>
  <si>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</si>
  <si>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</si>
  <si>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</si>
  <si>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</si>
  <si>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</si>
  <si>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</si>
  <si>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</si>
  <si>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</si>
  <si>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</si>
  <si>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</si>
  <si>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</si>
  <si>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</si>
  <si>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</si>
  <si>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</si>
  <si>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</si>
  <si>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</si>
  <si>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</si>
  <si>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</si>
  <si>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</si>
  <si>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</si>
  <si>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</si>
  <si>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</si>
  <si>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</si>
  <si>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</si>
  <si>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</si>
  <si>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</si>
  <si>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</si>
  <si>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</si>
  <si>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</si>
  <si>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</si>
  <si>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</si>
  <si>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</si>
  <si>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</si>
  <si>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</si>
  <si>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</si>
  <si>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</si>
  <si>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</si>
  <si>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</si>
  <si>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</si>
  <si>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</si>
  <si>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</si>
  <si>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</si>
  <si>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</si>
  <si>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</si>
  <si>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</si>
  <si>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</si>
  <si>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</si>
  <si>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</si>
  <si>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</si>
  <si>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</si>
  <si>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</si>
  <si>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</si>
  <si>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</si>
  <si>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</si>
  <si>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</si>
  <si>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</si>
  <si>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</si>
  <si>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</si>
  <si>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</si>
  <si>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</si>
  <si>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</si>
  <si>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</si>
  <si>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</si>
  <si>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</si>
  <si>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</si>
  <si>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</si>
  <si>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</si>
  <si>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</si>
  <si>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</si>
  <si>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</si>
  <si>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</si>
  <si>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</si>
  <si>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</si>
  <si>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</si>
  <si>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</si>
  <si>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</si>
  <si>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</si>
  <si>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</si>
  <si>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</si>
  <si>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</si>
  <si>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</si>
  <si>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</si>
  <si>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</si>
  <si>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</si>
  <si>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</si>
  <si>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</si>
  <si>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</si>
  <si>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</si>
  <si>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</si>
  <si>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</si>
  <si>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</si>
  <si>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</si>
  <si>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</si>
  <si>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</si>
  <si>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</si>
  <si>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</si>
  <si>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</si>
  <si>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</si>
  <si>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</si>
  <si>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</si>
  <si>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</si>
  <si>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</si>
  <si>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</si>
  <si>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</si>
  <si>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</si>
  <si>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</si>
  <si>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</si>
  <si>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</si>
  <si>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</si>
  <si>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</si>
  <si>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</si>
  <si>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</si>
  <si>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</si>
  <si>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</si>
  <si>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</si>
  <si>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</si>
  <si>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</si>
  <si>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</si>
  <si>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</si>
  <si>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</si>
  <si>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</si>
  <si>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</si>
  <si>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</si>
  <si>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</si>
  <si>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</si>
  <si>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</si>
  <si>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</si>
  <si>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</si>
  <si>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</si>
  <si>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</si>
  <si>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</si>
  <si>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</si>
  <si>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</si>
  <si>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</si>
  <si>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</si>
  <si>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</si>
  <si>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</si>
  <si>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</si>
  <si>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</si>
  <si>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</si>
  <si>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</si>
  <si>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</si>
  <si>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</si>
  <si>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</si>
  <si>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</si>
  <si>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</si>
  <si>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</si>
  <si>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</si>
  <si>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</si>
  <si>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</si>
  <si>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</si>
  <si>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</si>
  <si>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</si>
  <si>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</si>
  <si>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</si>
  <si>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</si>
  <si>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</si>
  <si>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</si>
  <si>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</si>
  <si>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</si>
  <si>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</si>
  <si>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</si>
  <si>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</si>
  <si>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</si>
  <si>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</si>
  <si>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</si>
  <si>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</si>
  <si>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</si>
  <si>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</si>
  <si>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</si>
  <si>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</si>
  <si>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</si>
  <si>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</si>
  <si>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</si>
  <si>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</si>
  <si>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</si>
  <si>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</si>
  <si>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</si>
  <si>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</si>
  <si>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</si>
  <si>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</si>
  <si>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</si>
  <si>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</si>
  <si>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</si>
  <si>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</si>
  <si>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</si>
  <si>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</si>
  <si>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</si>
  <si>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</si>
  <si>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</si>
  <si>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</si>
  <si>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</si>
  <si>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</si>
  <si>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</si>
  <si>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</si>
  <si>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</si>
  <si>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</si>
  <si>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</si>
  <si>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</si>
  <si>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</si>
  <si>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</si>
  <si>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</si>
  <si>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</si>
  <si>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</si>
  <si>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</si>
  <si>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</si>
  <si>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</si>
  <si>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</si>
  <si>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</si>
  <si>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</si>
  <si>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</si>
  <si>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</si>
  <si>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</si>
  <si>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</si>
  <si>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</si>
  <si>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</si>
  <si>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</si>
  <si>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</si>
  <si>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</si>
  <si>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</si>
  <si>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</si>
  <si>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</si>
  <si>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</si>
  <si>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</si>
  <si>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</si>
  <si>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</si>
  <si>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</si>
  <si>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</si>
  <si>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</si>
  <si>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</si>
  <si>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</si>
  <si>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</si>
  <si>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</si>
  <si>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</si>
  <si>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</si>
  <si>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</si>
  <si>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</si>
  <si>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</si>
  <si>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</si>
  <si>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</si>
  <si>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</si>
  <si>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</si>
  <si>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</si>
  <si>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</si>
  <si>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</si>
  <si>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</si>
  <si>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</si>
  <si>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</si>
  <si>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</si>
  <si>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</si>
  <si>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</si>
  <si>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</si>
  <si>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</si>
  <si>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</si>
  <si>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</si>
  <si>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</si>
  <si>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</si>
  <si>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</si>
  <si>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</si>
  <si>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</si>
  <si>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</si>
  <si>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</si>
  <si>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</si>
  <si>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</si>
  <si>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</si>
  <si>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</si>
  <si>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</si>
  <si>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</si>
  <si>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</si>
  <si>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</si>
  <si>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</si>
  <si>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</si>
  <si>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</si>
  <si>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</si>
  <si>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</si>
  <si>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</si>
  <si>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</si>
  <si>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</si>
  <si>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</si>
  <si>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</si>
  <si>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</si>
  <si>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</si>
  <si>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</si>
  <si>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</si>
  <si>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</si>
  <si>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</si>
  <si>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</si>
  <si>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</si>
  <si>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</si>
  <si>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</si>
  <si>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</si>
  <si>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</si>
  <si>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</si>
  <si>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</si>
  <si>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</si>
  <si>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</si>
  <si>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</si>
  <si>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</si>
  <si>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</si>
  <si>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</si>
  <si>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</si>
  <si>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</si>
  <si>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</si>
  <si>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</si>
  <si>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</si>
  <si>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</si>
  <si>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</si>
  <si>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</si>
  <si>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</si>
  <si>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</si>
  <si>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</si>
  <si>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</si>
  <si>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</si>
  <si>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</si>
  <si>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</si>
  <si>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</si>
  <si>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</si>
  <si>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</si>
  <si>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</si>
  <si>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</si>
  <si>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</si>
  <si>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</si>
  <si>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</si>
  <si>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</si>
  <si>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</si>
  <si>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</si>
  <si>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</si>
  <si>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</si>
  <si>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</si>
  <si>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</si>
  <si>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</si>
  <si>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</si>
  <si>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</si>
  <si>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</si>
  <si>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</si>
  <si>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</si>
  <si>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</si>
  <si>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</si>
  <si>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</si>
  <si>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</si>
  <si>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</si>
  <si>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</si>
  <si>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</si>
  <si>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</si>
  <si>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</si>
  <si>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</si>
  <si>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</si>
  <si>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</si>
  <si>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</si>
  <si>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</si>
  <si>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</si>
  <si>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</si>
  <si>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</si>
  <si>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</si>
  <si>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</si>
  <si>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</si>
  <si>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</si>
  <si>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</si>
  <si>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</si>
  <si>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</si>
  <si>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</si>
  <si>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</si>
  <si>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</si>
  <si>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</si>
  <si>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</si>
  <si>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</si>
  <si>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</si>
  <si>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</si>
  <si>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</si>
  <si>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</si>
  <si>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</si>
  <si>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</si>
  <si>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</si>
  <si>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</si>
  <si>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</si>
  <si>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</si>
  <si>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</si>
  <si>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</si>
  <si>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</si>
  <si>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</si>
  <si>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</si>
  <si>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</si>
  <si>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</si>
  <si>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</si>
  <si>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</si>
  <si>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</si>
  <si>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</si>
  <si>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</si>
  <si>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</si>
  <si>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</si>
  <si>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</si>
  <si>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</si>
  <si>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</si>
  <si>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</si>
  <si>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</si>
  <si>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</si>
  <si>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</si>
  <si>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</si>
  <si>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</si>
  <si>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</si>
  <si>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</si>
  <si>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</si>
  <si>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</si>
  <si>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</si>
  <si>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</si>
  <si>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</si>
  <si>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</si>
  <si>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</si>
  <si>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</si>
  <si>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</si>
  <si>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</si>
  <si>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</si>
  <si>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</si>
  <si>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</si>
  <si>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</si>
  <si>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</si>
  <si>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</si>
  <si>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</si>
  <si>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</si>
  <si>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</si>
  <si>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</si>
  <si>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</si>
  <si>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</si>
  <si>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</si>
  <si>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</si>
  <si>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</si>
  <si>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</si>
  <si>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</si>
  <si>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</si>
  <si>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</si>
  <si>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</si>
  <si>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</si>
  <si>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</si>
  <si>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</si>
  <si>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</si>
  <si>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</si>
  <si>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</si>
  <si>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</si>
  <si>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</si>
  <si>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</si>
  <si>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</si>
  <si>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</si>
  <si>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</si>
  <si>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</si>
  <si>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</si>
  <si>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</si>
  <si>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</si>
  <si>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</si>
  <si>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</si>
  <si>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</si>
  <si>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</si>
  <si>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</si>
  <si>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</si>
  <si>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</si>
  <si>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</si>
  <si>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</si>
  <si>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</si>
  <si>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</si>
  <si>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</si>
  <si>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</si>
  <si>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</si>
  <si>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</si>
  <si>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</si>
  <si>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</si>
  <si>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</si>
  <si>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</si>
  <si>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</si>
  <si>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</si>
  <si>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</si>
  <si>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</si>
  <si>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</si>
  <si>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</si>
  <si>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</si>
  <si>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</si>
  <si>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</si>
  <si>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</si>
  <si>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</si>
  <si>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</si>
  <si>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</si>
  <si>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</si>
  <si>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</si>
  <si>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</si>
  <si>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</si>
  <si>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</si>
  <si>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</si>
  <si>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</si>
  <si>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</si>
  <si>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</si>
  <si>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</si>
  <si>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</si>
  <si>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</si>
  <si>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</si>
  <si>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</si>
  <si>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</si>
  <si>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</si>
  <si>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</si>
  <si>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</si>
  <si>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</si>
  <si>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</si>
  <si>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</si>
  <si>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</si>
  <si>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</si>
  <si>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</si>
  <si>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</si>
  <si>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</si>
  <si>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</si>
  <si>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</si>
  <si>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</si>
  <si>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</si>
  <si>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</si>
  <si>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</si>
  <si>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</si>
  <si>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</si>
  <si>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</si>
  <si>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</si>
  <si>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</si>
  <si>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</si>
  <si>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</si>
  <si>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</si>
  <si>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</si>
  <si>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</si>
  <si>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</si>
  <si>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</si>
  <si>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</si>
  <si>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</si>
  <si>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</si>
  <si>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</si>
  <si>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</si>
  <si>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</si>
  <si>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</si>
  <si>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</si>
  <si>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</si>
  <si>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</si>
  <si>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</si>
  <si>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</si>
  <si>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</si>
  <si>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</si>
  <si>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</si>
  <si>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</si>
  <si>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</si>
  <si>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</si>
  <si>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</si>
  <si>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</si>
  <si>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</si>
  <si>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</si>
  <si>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</si>
  <si>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</si>
  <si>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</si>
  <si>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</si>
  <si>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</si>
  <si>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</si>
  <si>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</si>
  <si>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</si>
  <si>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</si>
  <si>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</si>
  <si>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</si>
  <si>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</si>
  <si>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</si>
  <si>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</si>
  <si>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</si>
  <si>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</si>
  <si>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</si>
  <si>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</si>
  <si>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</si>
  <si>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</si>
  <si>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</si>
  <si>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</si>
  <si>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</si>
  <si>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</si>
  <si>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</si>
  <si>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</si>
  <si>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</si>
  <si>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</si>
  <si>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</si>
  <si>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</si>
  <si>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</si>
  <si>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</si>
  <si>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</si>
  <si>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</si>
  <si>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</si>
  <si>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</si>
  <si>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</si>
  <si>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</si>
  <si>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</si>
  <si>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</si>
  <si>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</si>
  <si>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</si>
  <si>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</si>
  <si>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</si>
  <si>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</si>
  <si>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</si>
  <si>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</si>
  <si>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</si>
  <si>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</si>
  <si>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</si>
  <si>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</si>
  <si>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</si>
  <si>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</si>
  <si>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</si>
  <si>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</si>
  <si>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</si>
  <si>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</si>
  <si>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</si>
  <si>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</si>
  <si>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</si>
  <si>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</si>
  <si>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</si>
  <si>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</si>
  <si>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</si>
  <si>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</si>
  <si>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</si>
  <si>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</si>
  <si>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</si>
  <si>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</si>
  <si>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</si>
  <si>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</si>
  <si>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</si>
  <si>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</si>
  <si>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</si>
  <si>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</si>
  <si>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</si>
  <si>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</si>
  <si>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</si>
  <si>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</si>
  <si>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</si>
  <si>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</si>
  <si>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</si>
  <si>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</si>
  <si>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</si>
  <si>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</si>
  <si>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</si>
  <si>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</si>
  <si>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</si>
  <si>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</si>
  <si>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</si>
  <si>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</si>
  <si>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</si>
  <si>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</si>
  <si>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</si>
  <si>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</si>
  <si>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</si>
  <si>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</si>
  <si>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</si>
  <si>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</si>
  <si>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</si>
  <si>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</si>
  <si>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</si>
  <si>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</si>
  <si>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</si>
  <si>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</si>
  <si>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</si>
  <si>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</si>
  <si>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</si>
  <si>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</si>
  <si>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</si>
  <si>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</si>
  <si>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</si>
  <si>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</si>
  <si>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</si>
  <si>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</si>
  <si>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</si>
  <si>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</si>
  <si>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</si>
  <si>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</si>
  <si>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</si>
  <si>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</si>
  <si>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</si>
  <si>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</si>
  <si>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</si>
  <si>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</si>
  <si>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</si>
  <si>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</si>
  <si>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</si>
  <si>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</si>
  <si>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</si>
  <si>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</si>
  <si>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</si>
  <si>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</si>
  <si>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</si>
  <si>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</si>
  <si>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</si>
  <si>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</si>
  <si>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</si>
  <si>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</si>
  <si>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</si>
  <si>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</si>
  <si>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</si>
  <si>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</si>
  <si>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</si>
  <si>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</si>
  <si>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</si>
  <si>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</si>
  <si>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</si>
  <si>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</si>
  <si>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</si>
  <si>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</si>
  <si>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</si>
  <si>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</si>
  <si>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</si>
  <si>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</si>
  <si>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</si>
  <si>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</si>
  <si>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</si>
  <si>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</si>
  <si>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</si>
  <si>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</si>
  <si>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</si>
  <si>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</si>
  <si>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</si>
  <si>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</si>
  <si>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</si>
  <si>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</si>
  <si>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</si>
  <si>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</si>
  <si>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</si>
  <si>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</si>
  <si>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</si>
  <si>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</si>
  <si>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</si>
  <si>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</si>
  <si>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</si>
  <si>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</si>
  <si>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</si>
  <si>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</si>
  <si>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</si>
  <si>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</si>
  <si>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</si>
  <si>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</si>
  <si>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</si>
  <si>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</si>
  <si>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</si>
  <si>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</si>
  <si>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</si>
  <si>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</si>
  <si>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</si>
  <si>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</si>
  <si>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</si>
  <si>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</si>
  <si>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</si>
  <si>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</si>
  <si>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</si>
  <si>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</si>
  <si>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</si>
  <si>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</si>
  <si>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</si>
  <si>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</si>
  <si>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</si>
  <si>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</si>
  <si>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</si>
  <si>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</si>
  <si>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</si>
  <si>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</si>
  <si>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</si>
  <si>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</si>
  <si>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</si>
  <si>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</si>
  <si>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</si>
  <si>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</si>
  <si>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</si>
  <si>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</si>
  <si>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</si>
  <si>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</si>
  <si>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</si>
  <si>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</si>
  <si>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</si>
  <si>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</si>
  <si>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</si>
  <si>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</si>
  <si>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</si>
  <si>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</si>
  <si>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</si>
  <si>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</si>
  <si>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</si>
  <si>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</si>
  <si>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</si>
  <si>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</si>
  <si>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</si>
  <si>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</si>
  <si>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</si>
  <si>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</si>
  <si>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</si>
  <si>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</si>
  <si>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</si>
  <si>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</si>
  <si>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</si>
  <si>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</si>
  <si>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</si>
  <si>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</si>
  <si>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</si>
  <si>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</si>
  <si>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</si>
  <si>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</si>
  <si>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</si>
  <si>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</si>
  <si>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</si>
  <si>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</si>
  <si>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</si>
  <si>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</si>
  <si>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</si>
  <si>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</si>
  <si>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</si>
  <si>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</si>
  <si>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</si>
  <si>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</si>
  <si>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</si>
  <si>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</si>
  <si>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</si>
  <si>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</si>
  <si>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</si>
  <si>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</si>
  <si>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</si>
  <si>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</si>
  <si>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</si>
  <si>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</si>
  <si>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</si>
  <si>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</si>
  <si>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</si>
  <si>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</si>
  <si>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</si>
  <si>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</si>
  <si>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</si>
  <si>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</si>
  <si>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</si>
  <si>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</si>
  <si>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</si>
  <si>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</si>
  <si>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</si>
  <si>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</si>
  <si>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</si>
  <si>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</si>
  <si>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</si>
  <si>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</si>
  <si>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</si>
  <si>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</si>
  <si>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</si>
  <si>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</si>
  <si>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</si>
  <si>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</si>
  <si>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</si>
  <si>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</si>
  <si>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</si>
  <si>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</si>
  <si>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</si>
  <si>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</si>
  <si>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</si>
  <si>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</si>
  <si>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</si>
  <si>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</si>
  <si>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</si>
  <si>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</si>
  <si>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</si>
  <si>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</si>
  <si>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</si>
  <si>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</si>
  <si>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</si>
  <si>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</si>
  <si>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</si>
  <si>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</si>
  <si>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</si>
  <si>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</si>
  <si>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</si>
  <si>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</si>
  <si>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</si>
  <si>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</si>
  <si>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</si>
  <si>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</si>
  <si>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</si>
  <si>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</si>
  <si>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</si>
  <si>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</si>
  <si>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</si>
  <si>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</si>
  <si>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</si>
  <si>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</si>
  <si>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</si>
  <si>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</si>
  <si>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</si>
  <si>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</si>
  <si>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</si>
  <si>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</si>
  <si>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</si>
  <si>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</si>
  <si>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</si>
  <si>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</si>
  <si>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</si>
  <si>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</si>
  <si>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</si>
  <si>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</si>
  <si>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</si>
  <si>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</si>
  <si>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</si>
  <si>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</si>
  <si>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</si>
  <si>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</si>
  <si>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</si>
  <si>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</si>
  <si>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</si>
  <si>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</si>
  <si>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</si>
  <si>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</si>
  <si>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</si>
  <si>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</si>
  <si>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</si>
  <si>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</si>
  <si>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</si>
  <si>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</si>
  <si>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</si>
  <si>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</si>
  <si>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</si>
  <si>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</si>
  <si>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</si>
  <si>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</si>
  <si>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</si>
  <si>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</si>
  <si>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</si>
  <si>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</si>
  <si>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</si>
  <si>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</si>
  <si>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</si>
  <si>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</si>
  <si>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</si>
  <si>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</si>
  <si>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</si>
  <si>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</si>
  <si>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</si>
  <si>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</si>
  <si>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</si>
  <si>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</si>
  <si>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</si>
  <si>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</si>
  <si>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</si>
  <si>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</si>
  <si>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</si>
  <si>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</si>
  <si>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</si>
  <si>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</si>
  <si>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</si>
  <si>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</si>
  <si>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</si>
  <si>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</si>
  <si>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</si>
  <si>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</si>
  <si>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</si>
  <si>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</si>
  <si>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</si>
  <si>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</si>
  <si>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</si>
  <si>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</si>
  <si>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</si>
  <si>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</si>
  <si>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</si>
  <si>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</si>
  <si>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</si>
  <si>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</si>
  <si>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</si>
  <si>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</si>
  <si>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</si>
  <si>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</si>
  <si>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</si>
  <si>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</si>
  <si>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</si>
  <si>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</si>
  <si>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</si>
  <si>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</si>
  <si>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</si>
  <si>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</si>
  <si>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</si>
  <si>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</si>
  <si>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</si>
  <si>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</si>
  <si>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</si>
  <si>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</si>
  <si>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</si>
  <si>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</si>
  <si>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</si>
  <si>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</si>
  <si>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</si>
  <si>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</si>
  <si>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</si>
  <si>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</si>
  <si>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</si>
  <si>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</si>
  <si>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</si>
  <si>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</si>
  <si>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</si>
  <si>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</si>
  <si>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</si>
  <si>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</si>
  <si>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</si>
  <si>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</si>
  <si>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</si>
  <si>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</si>
  <si>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</si>
  <si>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</si>
  <si>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</si>
  <si>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</si>
  <si>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</si>
  <si>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</si>
  <si>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</si>
  <si>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</si>
  <si>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</si>
  <si>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</si>
  <si>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</si>
  <si>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</si>
  <si>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</si>
  <si>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</si>
  <si>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</si>
  <si>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</si>
  <si>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</si>
  <si>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</si>
  <si>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</si>
  <si>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</si>
  <si>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</si>
  <si>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</si>
  <si>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</si>
  <si>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</si>
  <si>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</si>
  <si>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</si>
  <si>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</si>
  <si>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</si>
  <si>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</si>
  <si>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</si>
  <si>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</si>
  <si>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</si>
  <si>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</si>
  <si>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</si>
  <si>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</si>
  <si>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</si>
  <si>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</si>
  <si>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</si>
  <si>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</si>
  <si>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</si>
  <si>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</si>
  <si>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</si>
  <si>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</si>
  <si>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</si>
  <si>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</si>
  <si>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</si>
  <si>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</si>
  <si>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</si>
  <si>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</si>
  <si>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</si>
  <si>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</si>
  <si>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</si>
  <si>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</si>
  <si>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</si>
  <si>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</si>
  <si>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</si>
  <si>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</si>
  <si>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</si>
  <si>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</si>
  <si>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</si>
  <si>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</si>
  <si>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</si>
  <si>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</si>
  <si>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</si>
  <si>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</si>
  <si>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</si>
  <si>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</si>
  <si>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</si>
  <si>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</si>
  <si>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</si>
  <si>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</si>
  <si>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</si>
  <si>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</si>
  <si>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</si>
  <si>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</si>
  <si>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</si>
  <si>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</si>
  <si>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</si>
  <si>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</si>
  <si>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</si>
  <si>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</si>
  <si>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</si>
  <si>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</si>
  <si>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</si>
  <si>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</si>
  <si>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</si>
  <si>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</si>
  <si>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</si>
  <si>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</si>
  <si>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</si>
  <si>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</si>
  <si>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</si>
  <si>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</si>
  <si>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</si>
  <si>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</si>
  <si>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</si>
  <si>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</si>
  <si>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</si>
  <si>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</si>
  <si>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</si>
  <si>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</si>
  <si>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</si>
  <si>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</si>
  <si>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</si>
  <si>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</si>
  <si>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</si>
  <si>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</si>
  <si>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</si>
  <si>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</si>
  <si>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</si>
  <si>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</si>
  <si>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</si>
  <si>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</si>
  <si>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</si>
  <si>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</si>
  <si>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</si>
  <si>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</si>
  <si>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</si>
  <si>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</si>
  <si>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</si>
  <si>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</si>
  <si>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</si>
  <si>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</si>
  <si>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</si>
  <si>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</si>
  <si>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</si>
  <si>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</si>
  <si>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</si>
  <si>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</si>
  <si>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</si>
  <si>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</si>
  <si>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</si>
  <si>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</si>
  <si>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</si>
  <si>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</si>
  <si>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</si>
  <si>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</si>
  <si>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</si>
  <si>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</si>
  <si>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</si>
  <si>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</si>
  <si>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</si>
  <si>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</si>
  <si>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</si>
  <si>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</si>
  <si>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</si>
  <si>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</si>
  <si>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</si>
  <si>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</si>
  <si>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</si>
  <si>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</si>
  <si>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</si>
  <si>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</si>
  <si>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</si>
  <si>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</si>
  <si>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</si>
  <si>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</si>
  <si>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</si>
  <si>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</si>
  <si>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</si>
  <si>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</si>
  <si>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</si>
  <si>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</si>
  <si>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</si>
  <si>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</si>
  <si>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</si>
  <si>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</si>
  <si>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</si>
  <si>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</si>
  <si>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</si>
  <si>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</si>
  <si>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</si>
  <si>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</si>
  <si>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</si>
  <si>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</si>
  <si>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</si>
  <si>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</si>
  <si>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</si>
  <si>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</si>
  <si>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</si>
  <si>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</si>
  <si>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</si>
  <si>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</si>
  <si>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</si>
  <si>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</si>
  <si>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</si>
  <si>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</si>
  <si>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</si>
  <si>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</si>
  <si>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</si>
  <si>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</si>
  <si>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</si>
  <si>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</si>
  <si>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</si>
  <si>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</si>
  <si>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</si>
  <si>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</si>
  <si>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</si>
  <si>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</si>
  <si>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</si>
  <si>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</si>
  <si>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</si>
  <si>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</si>
  <si>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</si>
  <si>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</si>
  <si>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</si>
  <si>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</si>
  <si>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</si>
  <si>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</si>
  <si>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</si>
  <si>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</si>
  <si>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</si>
  <si>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</si>
  <si>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</si>
  <si>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</si>
  <si>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</si>
  <si>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</si>
  <si>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</si>
  <si>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</si>
  <si>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</si>
  <si>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</si>
  <si>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</si>
  <si>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</si>
  <si>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</si>
  <si>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</si>
  <si>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</si>
  <si>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</si>
  <si>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</si>
  <si>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</si>
  <si>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</si>
  <si>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</si>
  <si>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</si>
  <si>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</si>
  <si>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</si>
  <si>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</si>
  <si>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</si>
  <si>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</si>
  <si>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</si>
  <si>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</si>
  <si>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</si>
  <si>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</si>
  <si>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</si>
  <si>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</si>
  <si>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</si>
  <si>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</si>
  <si>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</si>
  <si>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</si>
  <si>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</si>
  <si>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</si>
  <si>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</si>
  <si>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</si>
  <si>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</si>
  <si>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</si>
  <si>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</si>
  <si>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</si>
  <si>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</si>
  <si>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</si>
  <si>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</si>
  <si>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</si>
  <si>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</si>
  <si>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</si>
  <si>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</si>
  <si>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</si>
  <si>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</si>
  <si>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</si>
  <si>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</si>
  <si>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</si>
  <si>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</si>
  <si>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</si>
  <si>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</si>
  <si>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</si>
  <si>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</si>
  <si>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</si>
  <si>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</si>
  <si>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</si>
  <si>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</si>
  <si>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</si>
  <si>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</si>
  <si>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</si>
  <si>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</si>
  <si>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</si>
  <si>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</si>
  <si>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</si>
  <si>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</si>
  <si>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</si>
  <si>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</si>
  <si>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</si>
  <si>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</si>
  <si>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</si>
  <si>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</si>
  <si>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</si>
  <si>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</si>
  <si>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</si>
  <si>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</si>
  <si>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</si>
  <si>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</si>
  <si>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</si>
  <si>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</si>
  <si>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</si>
  <si>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</si>
  <si>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</si>
  <si>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</si>
  <si>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</si>
  <si>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</si>
  <si>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</si>
  <si>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</si>
  <si>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</si>
  <si>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</si>
  <si>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</si>
  <si>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</si>
  <si>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</si>
  <si>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</si>
  <si>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</si>
  <si>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</si>
  <si>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</si>
  <si>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</si>
  <si>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</si>
  <si>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</si>
  <si>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</si>
  <si>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</si>
  <si>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</si>
  <si>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</si>
  <si>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</si>
  <si>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</si>
  <si>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</si>
  <si>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</si>
  <si>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</si>
  <si>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</si>
  <si>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</si>
  <si>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</si>
  <si>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</si>
  <si>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</si>
  <si>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</si>
  <si>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</si>
  <si>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</si>
  <si>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</si>
  <si>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</si>
  <si>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</si>
  <si>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</si>
  <si>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</si>
  <si>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</si>
  <si>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</si>
  <si>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</si>
  <si>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</si>
  <si>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</si>
  <si>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</si>
  <si>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</si>
  <si>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</si>
  <si>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</si>
  <si>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</si>
  <si>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</si>
  <si>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</si>
  <si>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</si>
  <si>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</si>
  <si>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</si>
  <si>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</si>
  <si>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</si>
  <si>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</si>
  <si>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</si>
  <si>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</si>
  <si>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</si>
  <si>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</si>
  <si>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</si>
  <si>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</si>
  <si>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</si>
  <si>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</si>
  <si>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</si>
  <si>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</si>
  <si>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</si>
  <si>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</si>
  <si>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</si>
  <si>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</si>
  <si>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</si>
  <si>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</si>
  <si>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</si>
  <si>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</si>
  <si>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</si>
  <si>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</si>
  <si>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</si>
  <si>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</si>
  <si>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</si>
  <si>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</si>
  <si>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</si>
  <si>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</si>
  <si>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</si>
  <si>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</si>
  <si>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</si>
  <si>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</si>
  <si>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</si>
  <si>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</si>
  <si>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</si>
  <si>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</si>
  <si>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</si>
  <si>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</si>
  <si>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</si>
  <si>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</si>
  <si>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</si>
  <si>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</si>
  <si>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</si>
  <si>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</si>
  <si>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</si>
  <si>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</si>
  <si>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</si>
  <si>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</si>
  <si>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</si>
  <si>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</si>
  <si>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</si>
  <si>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</si>
  <si>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</si>
  <si>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</si>
  <si>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</si>
  <si>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</si>
  <si>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</si>
  <si>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</si>
  <si>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</si>
  <si>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</si>
  <si>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</si>
  <si>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</si>
  <si>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</si>
  <si>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</si>
  <si>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</si>
  <si>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</si>
  <si>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</si>
  <si>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</si>
  <si>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</si>
  <si>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</si>
  <si>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</si>
  <si>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</si>
  <si>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</si>
  <si>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</si>
  <si>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</si>
  <si>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</si>
  <si>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</si>
  <si>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</si>
  <si>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</si>
  <si>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</si>
  <si>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</si>
  <si>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</si>
  <si>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</si>
  <si>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</si>
  <si>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</si>
  <si>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</si>
  <si>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</si>
  <si>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</si>
  <si>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</si>
  <si>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</si>
  <si>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</si>
  <si>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</si>
  <si>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</si>
  <si>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</si>
  <si>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</si>
  <si>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</si>
  <si>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</si>
  <si>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</si>
  <si>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</si>
  <si>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</si>
  <si>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</si>
  <si>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</si>
  <si>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</si>
  <si>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</si>
  <si>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</si>
  <si>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</si>
  <si>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</si>
  <si>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</si>
  <si>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</si>
  <si>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</si>
  <si>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</si>
  <si>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</si>
  <si>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</si>
  <si>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</si>
  <si>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</si>
  <si>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</si>
  <si>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</si>
  <si>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</si>
  <si>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</si>
  <si>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</si>
  <si>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</si>
  <si>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</si>
  <si>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</si>
  <si>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</si>
  <si>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</si>
  <si>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</si>
  <si>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</si>
  <si>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</si>
  <si>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</si>
  <si>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</si>
  <si>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</si>
  <si>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</si>
  <si>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</si>
  <si>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</si>
  <si>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</si>
  <si>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</si>
  <si>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</si>
  <si>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</si>
  <si>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</si>
  <si>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</si>
  <si>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</si>
  <si>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</si>
  <si>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</si>
  <si>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</si>
  <si>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</si>
  <si>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</si>
  <si>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</si>
  <si>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</si>
  <si>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</si>
  <si>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</si>
  <si>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</si>
  <si>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</si>
  <si>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</si>
  <si>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</si>
  <si>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</si>
  <si>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</si>
  <si>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</si>
  <si>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</si>
  <si>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</si>
  <si>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</si>
  <si>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</si>
  <si>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</si>
  <si>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</si>
  <si>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</si>
  <si>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</si>
  <si>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</si>
  <si>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</si>
  <si>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</si>
  <si>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</si>
  <si>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</si>
  <si>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</si>
  <si>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</si>
  <si>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</si>
  <si>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</si>
  <si>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</si>
  <si>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</si>
  <si>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</si>
  <si>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</si>
  <si>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</si>
  <si>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</si>
  <si>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</si>
  <si>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</si>
  <si>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</si>
  <si>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</si>
  <si>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</si>
  <si>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</si>
  <si>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</si>
  <si>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</si>
  <si>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</si>
  <si>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</si>
  <si>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</si>
  <si>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</si>
  <si>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</si>
  <si>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</si>
  <si>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</si>
  <si>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</si>
  <si>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</si>
  <si>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</si>
  <si>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</si>
  <si>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</si>
  <si>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</si>
  <si>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</si>
  <si>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</si>
  <si>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</si>
  <si>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</si>
  <si>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</si>
  <si>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</si>
  <si>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</si>
  <si>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</si>
  <si>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</si>
  <si>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</si>
  <si>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</si>
  <si>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</si>
  <si>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</si>
  <si>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</si>
  <si>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</si>
  <si>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</si>
  <si>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</si>
  <si>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</si>
  <si>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</si>
  <si>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</si>
  <si>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</si>
  <si>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</si>
  <si>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</si>
  <si>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</si>
  <si>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</si>
  <si>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</si>
  <si>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</si>
  <si>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</si>
  <si>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</si>
  <si>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</si>
  <si>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</si>
  <si>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</si>
  <si>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</si>
  <si>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</si>
  <si>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</si>
  <si>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</si>
  <si>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</si>
  <si>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</si>
  <si>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</si>
  <si>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</si>
  <si>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</si>
  <si>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</si>
  <si>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</si>
  <si>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</si>
  <si>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</si>
  <si>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</si>
  <si>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</si>
  <si>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</si>
  <si>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</si>
  <si>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</si>
  <si>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</si>
  <si>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</si>
  <si>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</si>
  <si>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</si>
  <si>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</si>
  <si>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</si>
  <si>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</si>
  <si>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</si>
  <si>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</si>
  <si>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</si>
  <si>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</si>
  <si>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</si>
  <si>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</si>
  <si>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</si>
  <si>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</si>
  <si>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</si>
  <si>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</si>
  <si>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</si>
  <si>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</si>
  <si>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</si>
  <si>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</si>
  <si>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</si>
  <si>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</si>
  <si>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</si>
  <si>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</si>
  <si>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</si>
  <si>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</si>
  <si>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</si>
  <si>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</si>
  <si>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</si>
  <si>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</si>
  <si>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</si>
  <si>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</si>
  <si>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</si>
  <si>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</si>
  <si>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</si>
  <si>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</si>
  <si>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</si>
  <si>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</si>
  <si>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</si>
  <si>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</si>
  <si>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</si>
  <si>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</si>
  <si>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</si>
  <si>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</si>
  <si>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</si>
  <si>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</si>
  <si>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</si>
  <si>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</si>
  <si>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</si>
  <si>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</si>
  <si>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</si>
  <si>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</si>
  <si>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</si>
  <si>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</si>
  <si>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</si>
  <si>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</si>
  <si>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</si>
  <si>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</si>
  <si>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</si>
  <si>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</si>
  <si>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</si>
  <si>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</si>
  <si>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</si>
  <si>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</si>
  <si>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</si>
  <si>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</si>
  <si>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</si>
  <si>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</si>
  <si>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</si>
  <si>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</si>
  <si>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</si>
  <si>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</si>
  <si>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</si>
  <si>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</si>
  <si>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</si>
  <si>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</si>
  <si>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</si>
  <si>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</si>
  <si>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</si>
  <si>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</si>
  <si>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</si>
  <si>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</si>
  <si>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</si>
  <si>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</si>
  <si>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</si>
  <si>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</si>
  <si>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</si>
  <si>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</si>
  <si>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</si>
  <si>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</si>
  <si>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</si>
  <si>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</si>
  <si>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</si>
  <si>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</si>
  <si>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</si>
  <si>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</si>
  <si>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</si>
  <si>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</si>
  <si>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</si>
  <si>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</si>
  <si>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</si>
  <si>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</si>
  <si>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</si>
  <si>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</si>
  <si>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</si>
  <si>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</si>
  <si>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</si>
  <si>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</si>
  <si>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</si>
  <si>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</si>
  <si>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</si>
  <si>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</si>
  <si>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</si>
  <si>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</si>
  <si>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</si>
  <si>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</si>
  <si>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</si>
  <si>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</si>
  <si>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</si>
  <si>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</si>
  <si>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</si>
  <si>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</si>
  <si>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</si>
  <si>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</si>
  <si>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</si>
  <si>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</si>
  <si>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</si>
  <si>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</si>
  <si>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</si>
  <si>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</si>
  <si>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</si>
  <si>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</si>
  <si>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</si>
  <si>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</si>
  <si>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</si>
  <si>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</si>
  <si>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</si>
  <si>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</si>
  <si>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</si>
  <si>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</si>
  <si>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</si>
  <si>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</si>
  <si>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</si>
  <si>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</si>
  <si>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</si>
  <si>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</si>
  <si>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</si>
  <si>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</si>
  <si>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</si>
  <si>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</si>
  <si>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</si>
  <si>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</si>
  <si>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</si>
  <si>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</si>
  <si>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</si>
  <si>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</si>
  <si>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</si>
  <si>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</si>
  <si>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</si>
  <si>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</si>
  <si>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</si>
  <si>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</si>
  <si>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</si>
  <si>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</si>
  <si>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</si>
  <si>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</si>
  <si>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</si>
  <si>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</si>
  <si>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</si>
  <si>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</si>
  <si>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</si>
  <si>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</si>
  <si>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</si>
  <si>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</si>
  <si>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</si>
  <si>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</si>
  <si>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</si>
  <si>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</si>
  <si>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</si>
  <si>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</si>
  <si>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</si>
  <si>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</si>
  <si>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</si>
  <si>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</si>
  <si>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</si>
  <si>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</si>
  <si>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</si>
  <si>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</si>
  <si>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</si>
  <si>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</si>
  <si>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</si>
  <si>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</si>
  <si>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</si>
  <si>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</si>
  <si>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</si>
  <si>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</si>
  <si>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</si>
  <si>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</si>
  <si>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</si>
  <si>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</si>
  <si>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</si>
  <si>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</si>
  <si>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</si>
  <si>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</si>
  <si>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</si>
  <si>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</si>
  <si>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</si>
  <si>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</si>
  <si>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</si>
  <si>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</si>
  <si>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</si>
  <si>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</si>
  <si>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</si>
  <si>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</si>
  <si>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</si>
  <si>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</si>
  <si>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</si>
  <si>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</si>
  <si>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</si>
  <si>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</si>
  <si>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</si>
  <si>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</si>
  <si>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</si>
  <si>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</si>
  <si>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</si>
  <si>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</si>
  <si>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</si>
  <si>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</si>
  <si>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</si>
  <si>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</si>
  <si>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</si>
  <si>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</si>
  <si>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</si>
  <si>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</si>
  <si>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</si>
  <si>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</si>
  <si>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</si>
  <si>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</si>
  <si>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</si>
  <si>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</si>
  <si>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</si>
  <si>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</si>
  <si>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</si>
  <si>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</si>
  <si>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</si>
  <si>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</si>
  <si>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</si>
  <si>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</si>
  <si>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</si>
  <si>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</si>
  <si>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</si>
  <si>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</si>
  <si>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</si>
  <si>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</si>
  <si>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</si>
  <si>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</si>
  <si>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</si>
  <si>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</si>
  <si>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</si>
  <si>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</si>
  <si>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</si>
  <si>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</si>
  <si>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</si>
  <si>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</si>
  <si>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</si>
  <si>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</si>
  <si>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</si>
  <si>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</si>
  <si>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</si>
  <si>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</si>
  <si>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</si>
  <si>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</si>
  <si>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</si>
  <si>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</si>
  <si>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</si>
  <si>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</si>
  <si>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</si>
  <si>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</si>
  <si>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</si>
  <si>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</si>
  <si>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</si>
  <si>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</si>
  <si>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</si>
  <si>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</si>
  <si>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</si>
  <si>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</si>
  <si>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</si>
  <si>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</si>
  <si>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</si>
  <si>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</si>
  <si>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</si>
  <si>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</si>
  <si>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</si>
  <si>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</si>
  <si>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</si>
  <si>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</si>
  <si>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</si>
  <si>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</si>
  <si>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</si>
  <si>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</si>
  <si>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</si>
  <si>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</si>
  <si>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</si>
  <si>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</si>
  <si>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</si>
  <si>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</si>
  <si>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</si>
  <si>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</si>
  <si>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</si>
  <si>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</si>
  <si>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</si>
  <si>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</si>
  <si>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</si>
  <si>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</si>
  <si>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</si>
  <si>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</si>
  <si>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</si>
  <si>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</si>
  <si>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</si>
  <si>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</si>
  <si>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</si>
  <si>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</si>
  <si>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</si>
  <si>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</si>
  <si>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</si>
  <si>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</si>
  <si>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</si>
  <si>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</si>
  <si>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</si>
  <si>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</si>
  <si>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</si>
  <si>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</si>
  <si>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</si>
  <si>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</si>
  <si>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</si>
  <si>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</si>
  <si>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</si>
  <si>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</si>
  <si>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</si>
  <si>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</si>
  <si>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</si>
  <si>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</si>
  <si>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</si>
  <si>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</si>
  <si>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</si>
  <si>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</si>
  <si>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</si>
  <si>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</si>
  <si>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</si>
  <si>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</si>
  <si>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</si>
  <si>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</si>
  <si>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</si>
  <si>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</si>
  <si>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</si>
  <si>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</si>
  <si>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</si>
  <si>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</si>
  <si>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</si>
  <si>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</si>
  <si>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</si>
  <si>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</si>
  <si>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</si>
  <si>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</si>
  <si>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</si>
  <si>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</si>
  <si>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</si>
  <si>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</si>
  <si>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</si>
  <si>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</si>
  <si>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</si>
  <si>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</si>
  <si>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</si>
  <si>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</si>
  <si>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</si>
  <si>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</si>
  <si>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</si>
  <si>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</si>
  <si>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</si>
  <si>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</si>
  <si>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</si>
  <si>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</si>
  <si>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</si>
  <si>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</si>
  <si>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</si>
  <si>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</si>
  <si>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</si>
  <si>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</si>
  <si>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</si>
  <si>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</si>
  <si>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</si>
  <si>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</si>
  <si>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</si>
  <si>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</si>
  <si>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</si>
  <si>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</si>
  <si>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</si>
  <si>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</si>
  <si>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</si>
  <si>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</si>
  <si>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</si>
  <si>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</si>
  <si>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</si>
  <si>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</si>
  <si>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</si>
  <si>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</si>
  <si>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</si>
  <si>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</si>
  <si>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</si>
  <si>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</si>
  <si>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</si>
  <si>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</si>
  <si>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</si>
  <si>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</si>
  <si>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</si>
  <si>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</si>
  <si>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</si>
  <si>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</si>
  <si>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</si>
  <si>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</si>
  <si>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</si>
  <si>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</si>
  <si>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</si>
  <si>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</si>
  <si>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</si>
  <si>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</si>
  <si>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</si>
  <si>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</si>
  <si>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</si>
  <si>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</si>
  <si>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</si>
  <si>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</si>
  <si>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</si>
  <si>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</si>
  <si>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</si>
  <si>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</si>
  <si>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</si>
  <si>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</si>
  <si>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</si>
  <si>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</si>
  <si>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</si>
  <si>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</si>
  <si>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</si>
  <si>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</si>
  <si>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</si>
  <si>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</si>
  <si>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</si>
  <si>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</si>
  <si>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</si>
  <si>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</si>
  <si>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</si>
  <si>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</si>
  <si>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</si>
  <si>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</si>
  <si>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</si>
  <si>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</si>
  <si>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</si>
  <si>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</si>
  <si>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</si>
  <si>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</si>
  <si>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</si>
  <si>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</si>
  <si>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</si>
  <si>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</si>
  <si>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</si>
  <si>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</si>
  <si>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</si>
  <si>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</si>
  <si>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</si>
  <si>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</si>
  <si>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</si>
  <si>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</si>
  <si>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</si>
  <si>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</si>
  <si>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</si>
  <si>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</si>
  <si>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</si>
  <si>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</si>
  <si>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</si>
  <si>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</si>
  <si>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</si>
  <si>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</si>
  <si>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</si>
  <si>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</si>
  <si>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</si>
  <si>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</si>
  <si>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</si>
  <si>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</si>
  <si>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</si>
  <si>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</si>
  <si>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</si>
  <si>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</si>
  <si>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</si>
  <si>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</si>
  <si>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</si>
  <si>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</si>
  <si>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</si>
  <si>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</si>
  <si>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</si>
  <si>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</si>
  <si>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</si>
  <si>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</si>
  <si>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</si>
  <si>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</si>
  <si>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</si>
  <si>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</si>
  <si>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</si>
  <si>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</si>
  <si>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</si>
  <si>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</si>
  <si>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</si>
  <si>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</si>
  <si>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</si>
  <si>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</si>
  <si>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</si>
  <si>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</si>
  <si>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</si>
  <si>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</si>
  <si>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</si>
  <si>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</si>
  <si>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</si>
  <si>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</si>
  <si>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</si>
  <si>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</si>
  <si>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</si>
  <si>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</si>
  <si>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</si>
  <si>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</si>
  <si>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</si>
  <si>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</si>
  <si>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</si>
  <si>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</si>
  <si>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</si>
  <si>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</si>
  <si>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</si>
  <si>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</si>
  <si>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</si>
  <si>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</si>
  <si>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</si>
  <si>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</si>
  <si>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</si>
  <si>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</si>
  <si>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</si>
  <si>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</si>
  <si>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</si>
  <si>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</si>
  <si>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</si>
  <si>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</si>
  <si>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</si>
  <si>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</si>
  <si>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</si>
  <si>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</si>
  <si>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</si>
  <si>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</si>
  <si>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</si>
  <si>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</si>
  <si>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</si>
  <si>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</si>
  <si>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</si>
  <si>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</si>
  <si>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</si>
  <si>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</si>
  <si>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</si>
  <si>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</si>
  <si>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</si>
  <si>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</si>
  <si>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</si>
  <si>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</si>
  <si>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</si>
  <si>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</si>
  <si>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</si>
  <si>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</si>
  <si>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</si>
  <si>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</si>
  <si>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</si>
  <si>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</si>
  <si>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</si>
  <si>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</si>
  <si>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</si>
  <si>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</si>
  <si>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</si>
  <si>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</si>
  <si>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</si>
  <si>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</si>
  <si>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</si>
  <si>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</si>
  <si>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</si>
  <si>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</si>
  <si>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</si>
  <si>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</si>
  <si>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</si>
  <si>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</si>
  <si>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</si>
  <si>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</si>
  <si>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</si>
  <si>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</si>
  <si>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</si>
  <si>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</si>
  <si>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</si>
  <si>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</si>
  <si>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</si>
  <si>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</si>
  <si>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</si>
  <si>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</si>
  <si>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</si>
  <si>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</si>
  <si>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</si>
  <si>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</si>
  <si>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</si>
  <si>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</si>
  <si>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</si>
  <si>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</si>
  <si>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</si>
  <si>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</si>
  <si>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</si>
  <si>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</si>
  <si>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</si>
  <si>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</si>
  <si>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</si>
  <si>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</si>
  <si>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</si>
  <si>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</si>
  <si>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</si>
  <si>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</si>
  <si>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</si>
  <si>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</si>
  <si>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</si>
  <si>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</si>
  <si>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</si>
  <si>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</si>
  <si>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</si>
  <si>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</si>
  <si>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</si>
  <si>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</si>
  <si>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</si>
  <si>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</si>
  <si>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</si>
  <si>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</si>
  <si>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</si>
  <si>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</si>
  <si>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</si>
  <si>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</si>
  <si>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</si>
  <si>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</si>
  <si>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</si>
  <si>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</si>
  <si>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</si>
  <si>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</si>
  <si>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</si>
  <si>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</si>
  <si>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</si>
  <si>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</si>
  <si>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</si>
  <si>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</si>
  <si>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</si>
  <si>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</si>
  <si>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</si>
  <si>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</si>
  <si>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</si>
  <si>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</si>
  <si>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</si>
  <si>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</si>
  <si>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</si>
  <si>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</si>
  <si>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</si>
  <si>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</si>
  <si>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</si>
  <si>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</si>
  <si>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</si>
  <si>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</si>
  <si>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</si>
  <si>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</si>
  <si>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</si>
  <si>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</si>
  <si>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</si>
  <si>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</si>
  <si>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</si>
  <si>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</si>
  <si>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</si>
  <si>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</si>
  <si>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</si>
  <si>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</si>
  <si>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</si>
  <si>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</si>
  <si>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</si>
  <si>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</si>
  <si>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</si>
  <si>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</si>
  <si>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</si>
  <si>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</si>
  <si>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</si>
  <si>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</si>
  <si>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</si>
  <si>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</si>
  <si>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</si>
  <si>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</si>
  <si>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</si>
  <si>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</si>
  <si>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</si>
  <si>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</si>
  <si>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</si>
  <si>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</si>
  <si>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</si>
  <si>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</si>
  <si>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</si>
  <si>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</si>
  <si>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</si>
  <si>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</si>
  <si>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</si>
  <si>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</si>
  <si>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</si>
  <si>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</si>
  <si>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</si>
  <si>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</si>
  <si>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</si>
  <si>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</si>
  <si>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</si>
  <si>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</si>
  <si>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</si>
  <si>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</si>
  <si>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</si>
  <si>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</si>
  <si>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</si>
  <si>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</si>
  <si>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</si>
  <si>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</si>
  <si>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</si>
  <si>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</si>
  <si>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</si>
  <si>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</si>
  <si>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</si>
  <si>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</si>
  <si>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</si>
  <si>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</si>
  <si>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</si>
  <si>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</si>
  <si>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</si>
  <si>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</si>
  <si>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</si>
  <si>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</si>
  <si>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</si>
  <si>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</si>
  <si>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</si>
  <si>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</si>
  <si>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</si>
  <si>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</si>
  <si>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</si>
  <si>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</si>
  <si>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</si>
  <si>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</si>
  <si>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</si>
  <si>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</si>
  <si>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</si>
  <si>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</si>
  <si>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</si>
  <si>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</si>
  <si>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</si>
  <si>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</si>
  <si>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</si>
  <si>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</si>
  <si>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</si>
  <si>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</si>
  <si>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</si>
  <si>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</si>
  <si>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</si>
  <si>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</si>
  <si>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</si>
  <si>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</si>
  <si>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</si>
  <si>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</si>
  <si>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</si>
  <si>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</si>
  <si>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</si>
  <si>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</si>
  <si>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</si>
  <si>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</si>
  <si>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</si>
  <si>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</si>
  <si>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</si>
  <si>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</si>
  <si>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</si>
  <si>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</si>
  <si>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</si>
  <si>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</si>
  <si>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</si>
  <si>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</si>
  <si>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</si>
  <si>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</si>
  <si>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</si>
  <si>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</si>
  <si>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</si>
  <si>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</si>
  <si>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</si>
  <si>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</si>
  <si>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</si>
  <si>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</si>
  <si>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</si>
  <si>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</si>
  <si>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</si>
  <si>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</si>
  <si>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</si>
  <si>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</si>
  <si>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</si>
  <si>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</si>
  <si>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</si>
  <si>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</si>
  <si>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</si>
  <si>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</si>
  <si>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</si>
  <si>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</si>
  <si>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</si>
  <si>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</si>
  <si>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</si>
  <si>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</si>
  <si>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</si>
  <si>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</si>
  <si>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</si>
  <si>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</si>
  <si>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</si>
  <si>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</si>
  <si>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</si>
  <si>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</si>
  <si>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</si>
  <si>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</si>
  <si>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</si>
  <si>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</si>
  <si>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</si>
  <si>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</si>
  <si>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</si>
  <si>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</si>
  <si>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</si>
  <si>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</si>
  <si>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</si>
  <si>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</si>
  <si>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</si>
  <si>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</si>
  <si>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</si>
  <si>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</si>
  <si>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</si>
  <si>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</si>
  <si>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</si>
  <si>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</si>
  <si>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</si>
  <si>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</si>
  <si>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</si>
  <si>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</si>
  <si>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</si>
  <si>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</si>
  <si>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</si>
  <si>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</si>
  <si>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</si>
  <si>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</si>
  <si>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</si>
  <si>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</si>
  <si>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</si>
  <si>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</si>
  <si>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</si>
  <si>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</si>
  <si>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</si>
  <si>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</si>
  <si>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</si>
  <si>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</si>
  <si>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</si>
  <si>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</si>
  <si>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</si>
  <si>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</si>
  <si>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</si>
  <si>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</si>
  <si>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</si>
  <si>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</si>
  <si>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</si>
  <si>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</si>
  <si>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</si>
  <si>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</si>
  <si>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</si>
  <si>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</si>
  <si>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</si>
  <si>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</si>
  <si>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</si>
  <si>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</si>
  <si>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</si>
  <si>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</si>
  <si>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</si>
  <si>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</si>
  <si>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</si>
  <si>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</si>
  <si>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</si>
  <si>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</si>
  <si>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</si>
  <si>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</si>
  <si>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</si>
  <si>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</si>
  <si>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</si>
  <si>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</si>
  <si>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</si>
  <si>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</si>
  <si>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</si>
  <si>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</si>
  <si>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</si>
  <si>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</si>
  <si>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</si>
  <si>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</si>
  <si>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</si>
  <si>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</si>
  <si>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</si>
  <si>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</si>
  <si>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</si>
  <si>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</si>
  <si>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</si>
  <si>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</si>
  <si>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</si>
  <si>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</si>
  <si>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</si>
  <si>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</si>
  <si>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</si>
  <si>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</si>
  <si>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</si>
  <si>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</si>
  <si>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</si>
  <si>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</si>
  <si>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</si>
  <si>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</si>
  <si>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</si>
  <si>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</si>
  <si>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</si>
  <si>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</si>
  <si>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</si>
  <si>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</si>
  <si>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</si>
  <si>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</si>
  <si>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</si>
  <si>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</si>
  <si>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</si>
  <si>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</si>
  <si>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</si>
  <si>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</si>
  <si>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</si>
  <si>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</si>
  <si>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</si>
  <si>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</si>
  <si>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</si>
  <si>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</si>
  <si>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</si>
  <si>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</si>
  <si>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</si>
  <si>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</si>
  <si>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</si>
  <si>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</si>
  <si>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</si>
  <si>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</si>
  <si>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</si>
  <si>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</si>
  <si>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</si>
  <si>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</si>
  <si>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</si>
  <si>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</si>
  <si>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</si>
  <si>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</si>
  <si>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</si>
  <si>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</si>
  <si>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</si>
  <si>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</si>
  <si>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</si>
  <si>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</si>
  <si>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</si>
  <si>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</si>
  <si>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</si>
  <si>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</si>
  <si>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</si>
  <si>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</si>
  <si>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</si>
  <si>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</si>
  <si>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</si>
  <si>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</si>
  <si>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</si>
  <si>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</si>
  <si>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</si>
  <si>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</si>
  <si>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</si>
  <si>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</si>
  <si>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</si>
  <si>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</si>
  <si>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</si>
  <si>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</si>
  <si>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</si>
  <si>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</si>
  <si>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</si>
  <si>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</si>
  <si>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</si>
  <si>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</si>
  <si>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</si>
  <si>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</si>
  <si>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</si>
  <si>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</si>
  <si>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</si>
  <si>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</si>
  <si>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</si>
  <si>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</si>
  <si>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</si>
  <si>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</si>
  <si>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</si>
  <si>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</si>
  <si>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</si>
  <si>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</si>
  <si>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</si>
  <si>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</si>
  <si>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</si>
  <si>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</si>
  <si>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</si>
  <si>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</si>
  <si>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</si>
  <si>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</si>
  <si>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</si>
  <si>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</si>
  <si>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</si>
  <si>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</si>
  <si>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</si>
  <si>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</si>
  <si>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</si>
  <si>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</si>
  <si>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</si>
  <si>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</si>
  <si>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</si>
  <si>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</si>
  <si>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</si>
  <si>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</si>
  <si>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</si>
  <si>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</si>
  <si>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</si>
  <si>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</si>
  <si>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</si>
  <si>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</si>
  <si>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</si>
  <si>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</si>
  <si>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</si>
  <si>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</si>
  <si>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</si>
  <si>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</si>
  <si>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</si>
  <si>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</si>
  <si>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</si>
  <si>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</si>
  <si>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</si>
  <si>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</si>
  <si>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</si>
  <si>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</si>
  <si>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</si>
  <si>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</si>
  <si>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</si>
  <si>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</si>
  <si>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</si>
  <si>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</si>
  <si>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</si>
  <si>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</si>
  <si>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</si>
  <si>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</si>
  <si>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</si>
  <si>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</si>
  <si>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</si>
  <si>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</si>
  <si>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</si>
  <si>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</si>
  <si>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</si>
  <si>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</si>
  <si>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</si>
  <si>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</si>
  <si>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</si>
  <si>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</si>
  <si>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</si>
  <si>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</si>
  <si>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</si>
  <si>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</si>
  <si>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</si>
  <si>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</si>
  <si>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</si>
  <si>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</si>
  <si>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</si>
  <si>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</si>
  <si>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</si>
  <si>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</si>
  <si>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</si>
  <si>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</si>
  <si>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</si>
  <si>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</si>
  <si>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</si>
  <si>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</si>
  <si>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</si>
  <si>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</si>
  <si>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</si>
  <si>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</si>
  <si>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</si>
  <si>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</si>
  <si>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</si>
  <si>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</si>
  <si>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</si>
  <si>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</si>
  <si>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</si>
  <si>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</si>
  <si>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</si>
  <si>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</si>
  <si>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</si>
  <si>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</si>
  <si>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</si>
  <si>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</si>
  <si>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</si>
  <si>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</si>
  <si>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</si>
  <si>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</si>
  <si>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</si>
  <si>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</si>
  <si>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</si>
  <si>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</si>
  <si>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</si>
  <si>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</si>
  <si>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</si>
  <si>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</si>
  <si>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</si>
  <si>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</si>
  <si>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</si>
  <si>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</si>
  <si>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</si>
  <si>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</si>
  <si>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</si>
  <si>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</si>
  <si>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</si>
  <si>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</si>
  <si>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</si>
  <si>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</si>
  <si>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</si>
  <si>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</si>
  <si>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</si>
  <si>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</si>
  <si>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</si>
  <si>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</si>
  <si>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</si>
  <si>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</si>
  <si>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</si>
  <si>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</si>
  <si>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</si>
  <si>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</si>
  <si>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</si>
  <si>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</si>
  <si>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</si>
  <si>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</si>
  <si>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</si>
  <si>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</si>
  <si>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</si>
  <si>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</si>
  <si>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</si>
  <si>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</si>
  <si>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</si>
  <si>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</si>
  <si>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</si>
  <si>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</si>
  <si>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</si>
  <si>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</si>
  <si>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</si>
  <si>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</si>
  <si>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</si>
  <si>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</si>
  <si>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</si>
  <si>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</si>
  <si>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</si>
  <si>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</si>
  <si>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</si>
  <si>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</si>
  <si>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</si>
  <si>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</si>
  <si>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</si>
  <si>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</si>
  <si>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</si>
  <si>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</si>
  <si>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</si>
  <si>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</si>
  <si>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</si>
  <si>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</si>
  <si>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</si>
  <si>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</si>
  <si>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</si>
  <si>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</si>
  <si>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</si>
  <si>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</si>
  <si>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</si>
  <si>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</si>
  <si>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</si>
  <si>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</si>
  <si>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</si>
  <si>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</si>
  <si>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</si>
  <si>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</si>
  <si>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</si>
  <si>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</si>
  <si>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</si>
  <si>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</si>
  <si>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</si>
  <si>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</si>
  <si>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</si>
  <si>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</si>
  <si>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</si>
  <si>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</si>
  <si>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</si>
  <si>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</si>
  <si>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</si>
  <si>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</si>
  <si>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</si>
  <si>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</si>
  <si>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</si>
  <si>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</si>
  <si>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</si>
  <si>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</si>
  <si>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</si>
  <si>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</si>
  <si>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</si>
  <si>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</si>
  <si>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</si>
  <si>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</si>
  <si>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</si>
  <si>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</si>
  <si>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</si>
  <si>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</si>
  <si>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</si>
  <si>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</si>
  <si>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</si>
  <si>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</si>
  <si>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</si>
  <si>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</si>
  <si>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</si>
  <si>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</si>
  <si>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</si>
  <si>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</si>
  <si>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</si>
  <si>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</si>
  <si>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</si>
  <si>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</si>
  <si>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</si>
  <si>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</si>
  <si>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</si>
  <si>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</si>
  <si>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</si>
  <si>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</si>
  <si>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</si>
  <si>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</si>
  <si>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</si>
  <si>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</si>
  <si>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</si>
  <si>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</si>
  <si>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</si>
  <si>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</si>
  <si>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</si>
  <si>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</si>
  <si>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</si>
  <si>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</si>
  <si>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</si>
  <si>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</si>
  <si>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</si>
  <si>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</si>
  <si>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</si>
  <si>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</si>
  <si>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</si>
  <si>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</si>
  <si>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</si>
  <si>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</si>
  <si>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</si>
  <si>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</si>
  <si>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</si>
  <si>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</si>
  <si>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</si>
  <si>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</si>
  <si>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</si>
  <si>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</si>
  <si>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</si>
  <si>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</si>
  <si>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</si>
  <si>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</si>
  <si>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</si>
  <si>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</si>
  <si>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</si>
  <si>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</si>
  <si>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</si>
  <si>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</si>
  <si>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</si>
  <si>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</si>
  <si>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</si>
  <si>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</si>
  <si>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</si>
  <si>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</si>
  <si>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</si>
  <si>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</si>
  <si>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</si>
  <si>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</si>
  <si>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</si>
  <si>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</si>
  <si>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</si>
  <si>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</si>
  <si>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</si>
  <si>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</si>
  <si>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</si>
  <si>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</si>
  <si>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</si>
  <si>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</si>
  <si>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</si>
  <si>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</si>
  <si>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</si>
  <si>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</si>
  <si>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</si>
  <si>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</si>
  <si>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</si>
  <si>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</si>
  <si>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</si>
  <si>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</si>
  <si>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</si>
  <si>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</si>
  <si>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</si>
  <si>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</si>
  <si>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</si>
  <si>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</si>
  <si>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</si>
  <si>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</si>
  <si>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</si>
  <si>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</si>
  <si>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</si>
  <si>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</si>
  <si>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</si>
  <si>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</si>
  <si>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</si>
  <si>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</si>
  <si>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</si>
  <si>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</si>
  <si>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</si>
  <si>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</si>
  <si>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</si>
  <si>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</si>
  <si>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</si>
  <si>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</si>
  <si>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</si>
  <si>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</si>
  <si>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</si>
  <si>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</si>
  <si>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</si>
  <si>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</si>
  <si>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</si>
  <si>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</si>
  <si>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</si>
  <si>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</si>
  <si>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</si>
  <si>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</si>
  <si>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</si>
  <si>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</si>
  <si>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</si>
  <si>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</si>
  <si>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</si>
  <si>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</si>
  <si>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</si>
  <si>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</si>
  <si>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</si>
  <si>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</si>
  <si>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</si>
  <si>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</si>
  <si>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</si>
  <si>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</si>
  <si>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</si>
  <si>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</si>
  <si>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</si>
  <si>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</si>
  <si>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</si>
  <si>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</si>
  <si>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</si>
  <si>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</si>
  <si>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</si>
  <si>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</si>
  <si>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</si>
  <si>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</si>
  <si>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</si>
  <si>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</si>
  <si>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</si>
  <si>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</si>
  <si>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</si>
  <si>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</si>
  <si>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</si>
  <si>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</si>
  <si>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</si>
  <si>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</si>
  <si>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</si>
  <si>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</si>
  <si>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</si>
  <si>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</si>
  <si>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</si>
  <si>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</si>
  <si>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</si>
  <si>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</si>
  <si>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</si>
  <si>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</si>
  <si>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</si>
  <si>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</si>
  <si>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</si>
  <si>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</si>
  <si>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</si>
  <si>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</si>
  <si>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</si>
  <si>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</si>
  <si>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</si>
  <si>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</si>
  <si>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</si>
  <si>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</si>
  <si>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</si>
  <si>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</si>
  <si>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</si>
  <si>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</si>
  <si>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</si>
  <si>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</si>
  <si>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</si>
  <si>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</si>
  <si>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</si>
  <si>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</si>
  <si>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</si>
  <si>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</si>
  <si>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</si>
  <si>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</si>
  <si>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</si>
  <si>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</si>
  <si>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</si>
  <si>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</si>
  <si>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</si>
  <si>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</si>
  <si>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</si>
  <si>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</si>
  <si>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</si>
  <si>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</si>
  <si>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</si>
  <si>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</si>
  <si>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</si>
  <si>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</si>
  <si>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</si>
  <si>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</si>
  <si>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</si>
  <si>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</si>
  <si>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</si>
  <si>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</si>
  <si>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</si>
  <si>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</si>
  <si>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</si>
  <si>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</si>
  <si>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</si>
  <si>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</si>
  <si>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</si>
  <si>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</si>
  <si>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</si>
  <si>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</si>
  <si>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</si>
  <si>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</si>
  <si>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</si>
  <si>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</si>
  <si>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</si>
  <si>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</si>
  <si>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</si>
  <si>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</si>
  <si>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</si>
  <si>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</si>
  <si>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</si>
  <si>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</si>
  <si>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</si>
  <si>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</si>
  <si>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</si>
  <si>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</si>
  <si>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</si>
  <si>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</si>
  <si>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</si>
  <si>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</si>
  <si>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</si>
  <si>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</si>
  <si>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</si>
  <si>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</si>
  <si>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</si>
  <si>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</si>
  <si>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</si>
  <si>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</si>
  <si>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</si>
  <si>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</si>
  <si>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</si>
  <si>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</si>
  <si>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</si>
  <si>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</si>
  <si>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</si>
  <si>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</si>
  <si>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</si>
  <si>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</si>
  <si>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</si>
  <si>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</si>
  <si>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</si>
  <si>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</si>
  <si>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</si>
  <si>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</si>
  <si>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</si>
  <si>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</si>
  <si>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</si>
  <si>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</si>
  <si>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</si>
  <si>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</si>
  <si>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</si>
  <si>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</si>
  <si>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</si>
  <si>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</si>
  <si>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</si>
  <si>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</si>
  <si>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</si>
  <si>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</si>
  <si>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</si>
  <si>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</si>
  <si>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</si>
  <si>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</si>
  <si>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</si>
  <si>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</si>
  <si>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</si>
  <si>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</si>
  <si>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</si>
  <si>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</si>
  <si>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</si>
  <si>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</si>
  <si>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</si>
  <si>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</si>
  <si>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</si>
  <si>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</si>
  <si>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</si>
  <si>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</si>
  <si>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</si>
  <si>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</si>
  <si>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</si>
  <si>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</si>
  <si>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</si>
  <si>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</si>
  <si>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</si>
  <si>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</si>
  <si>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</si>
  <si>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</si>
  <si>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</si>
  <si>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</si>
  <si>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</si>
  <si>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</si>
  <si>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</si>
  <si>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</si>
  <si>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</si>
  <si>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</si>
  <si>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</si>
  <si>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</si>
  <si>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</si>
  <si>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</si>
  <si>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</si>
  <si>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</si>
  <si>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</si>
  <si>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</si>
  <si>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</si>
  <si>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</si>
  <si>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</si>
  <si>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</si>
  <si>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</si>
  <si>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</si>
  <si>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</si>
  <si>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</si>
  <si>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</si>
  <si>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</si>
  <si>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</si>
  <si>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</si>
  <si>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</si>
  <si>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</si>
  <si>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</si>
  <si>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</si>
  <si>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</si>
  <si>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</si>
  <si>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</si>
  <si>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</si>
  <si>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</si>
  <si>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</si>
  <si>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</si>
  <si>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</si>
  <si>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</si>
  <si>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</si>
  <si>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</si>
  <si>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</si>
  <si>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</si>
  <si>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</si>
  <si>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</si>
  <si>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</si>
  <si>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</si>
  <si>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</si>
  <si>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</si>
  <si>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</si>
  <si>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</si>
  <si>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</si>
  <si>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</si>
  <si>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</si>
  <si>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</si>
  <si>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</si>
  <si>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</si>
  <si>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</si>
  <si>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</si>
  <si>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</si>
  <si>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</si>
  <si>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</si>
  <si>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</si>
  <si>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</si>
  <si>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</si>
  <si>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</si>
  <si>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</si>
  <si>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</si>
  <si>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</si>
  <si>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</si>
  <si>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</si>
  <si>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</si>
  <si>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</si>
  <si>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</si>
  <si>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</si>
  <si>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</si>
  <si>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</si>
  <si>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</si>
  <si>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</si>
  <si>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</si>
  <si>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</si>
  <si>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</si>
  <si>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</si>
  <si>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</si>
  <si>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</si>
  <si>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</si>
  <si>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</si>
  <si>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</si>
  <si>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</si>
  <si>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</si>
  <si>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</si>
  <si>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</si>
  <si>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</si>
  <si>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</si>
  <si>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</si>
  <si>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</si>
  <si>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</si>
  <si>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</si>
  <si>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</si>
  <si>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</si>
  <si>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</si>
  <si>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</si>
  <si>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</si>
  <si>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</si>
  <si>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</si>
  <si>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</si>
  <si>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</si>
  <si>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</si>
  <si>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</si>
  <si>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</si>
  <si>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</si>
  <si>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</si>
  <si>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</si>
  <si>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</si>
  <si>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</si>
  <si>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</si>
  <si>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</si>
  <si>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</si>
  <si>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</si>
  <si>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</si>
  <si>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</si>
  <si>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</si>
  <si>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</si>
  <si>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</si>
  <si>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</si>
  <si>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</si>
  <si>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</si>
  <si>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</si>
  <si>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</si>
  <si>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</si>
  <si>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</si>
  <si>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</si>
  <si>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</si>
  <si>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</si>
  <si>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</si>
  <si>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</si>
  <si>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</si>
  <si>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</si>
  <si>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</si>
  <si>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</si>
  <si>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</si>
  <si>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</si>
  <si>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</si>
  <si>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</si>
  <si>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</si>
  <si>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</si>
  <si>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</si>
  <si>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</si>
  <si>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</si>
  <si>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</si>
  <si>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</si>
  <si>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</si>
  <si>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</si>
  <si>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</si>
  <si>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</si>
  <si>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</si>
  <si>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</si>
  <si>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</si>
  <si>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</si>
  <si>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</si>
  <si>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</si>
  <si>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</si>
  <si>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</si>
  <si>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</si>
  <si>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</si>
  <si>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</si>
  <si>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</si>
  <si>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</si>
  <si>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</si>
  <si>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</si>
  <si>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</si>
  <si>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</si>
  <si>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</si>
  <si>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</si>
  <si>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</si>
  <si>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</si>
  <si>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</si>
  <si>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</si>
  <si>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</si>
  <si>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</si>
  <si>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</si>
  <si>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</si>
  <si>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</si>
  <si>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</si>
  <si>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</si>
  <si>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</si>
  <si>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</si>
  <si>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</si>
  <si>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</si>
  <si>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</si>
  <si>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</si>
  <si>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</si>
  <si>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</si>
  <si>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</si>
  <si>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</si>
  <si>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</si>
  <si>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</si>
  <si>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</si>
  <si>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</si>
  <si>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</si>
  <si>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</si>
  <si>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</si>
  <si>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</si>
  <si>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</si>
  <si>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</si>
  <si>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</si>
  <si>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</si>
  <si>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</si>
  <si>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</si>
  <si>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</si>
  <si>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</si>
  <si>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</si>
  <si>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</si>
  <si>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</si>
  <si>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</si>
  <si>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</si>
  <si>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</si>
  <si>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</si>
  <si>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</si>
  <si>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</si>
  <si>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</si>
  <si>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</si>
  <si>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</si>
  <si>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</si>
  <si>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</si>
  <si>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</si>
  <si>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</si>
  <si>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</si>
  <si>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</si>
  <si>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</si>
  <si>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</si>
  <si>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</si>
  <si>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</si>
  <si>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</si>
  <si>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</si>
  <si>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</si>
  <si>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</si>
  <si>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</si>
  <si>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</si>
  <si>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</si>
  <si>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</si>
  <si>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</si>
  <si>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</si>
  <si>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</si>
  <si>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</si>
  <si>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</si>
  <si>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</si>
  <si>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</si>
  <si>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</si>
  <si>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</si>
  <si>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</si>
  <si>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</si>
  <si>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</si>
  <si>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</si>
  <si>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</si>
  <si>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</si>
  <si>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</si>
  <si>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</si>
  <si>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</si>
  <si>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</si>
  <si>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</si>
  <si>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</si>
  <si>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</si>
  <si>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</si>
  <si>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</si>
  <si>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</si>
  <si>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</si>
  <si>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</si>
  <si>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</si>
  <si>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</si>
  <si>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</si>
  <si>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</si>
  <si>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</si>
  <si>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</si>
  <si>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</si>
  <si>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</si>
  <si>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</si>
  <si>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</si>
  <si>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</si>
  <si>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</si>
  <si>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</si>
  <si>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</si>
  <si>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</si>
  <si>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</si>
  <si>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</si>
  <si>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</si>
  <si>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</si>
  <si>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</si>
  <si>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</si>
  <si>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</si>
  <si>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</si>
  <si>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</si>
  <si>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</si>
  <si>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</si>
  <si>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</si>
  <si>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</si>
  <si>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</si>
  <si>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</si>
  <si>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</si>
  <si>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</si>
  <si>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</si>
  <si>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</si>
  <si>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</si>
  <si>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</si>
  <si>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</si>
  <si>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</si>
  <si>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</si>
  <si>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</si>
  <si>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</si>
  <si>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</si>
  <si>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</si>
  <si>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</si>
  <si>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</si>
  <si>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</si>
  <si>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</si>
  <si>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</si>
  <si>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</si>
  <si>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</si>
  <si>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</si>
  <si>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</si>
  <si>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</si>
  <si>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</si>
  <si>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</si>
  <si>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</si>
  <si>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</si>
  <si>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</si>
  <si>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</si>
  <si>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</si>
  <si>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</si>
  <si>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</si>
  <si>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</si>
  <si>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</si>
  <si>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</si>
  <si>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</si>
  <si>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</si>
  <si>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</si>
  <si>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</si>
  <si>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</si>
  <si>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</si>
  <si>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</si>
  <si>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</si>
  <si>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</si>
  <si>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</si>
  <si>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</si>
  <si>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</si>
  <si>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</si>
  <si>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</si>
  <si>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</si>
  <si>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</si>
  <si>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</si>
  <si>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</si>
  <si>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</si>
  <si>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</si>
  <si>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</si>
  <si>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</si>
  <si>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</si>
  <si>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</si>
  <si>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</si>
  <si>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</si>
  <si>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</si>
  <si>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</si>
  <si>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</si>
  <si>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</si>
  <si>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</si>
  <si>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</si>
  <si>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</si>
  <si>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</si>
  <si>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</si>
  <si>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</si>
  <si>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</si>
  <si>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</si>
  <si>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</si>
  <si>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</si>
  <si>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</si>
  <si>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</si>
  <si>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</si>
  <si>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</si>
  <si>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</si>
  <si>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</si>
  <si>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</si>
  <si>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</si>
  <si>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</si>
  <si>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</si>
  <si>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</si>
  <si>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</si>
  <si>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</si>
  <si>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</si>
  <si>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</si>
  <si>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</si>
  <si>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</si>
  <si>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</si>
  <si>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</si>
  <si>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</si>
  <si>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</si>
  <si>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</si>
  <si>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</si>
  <si>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</si>
  <si>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</si>
  <si>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</si>
  <si>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</si>
  <si>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</si>
  <si>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</si>
  <si>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</si>
  <si>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</si>
  <si>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</si>
  <si>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</si>
  <si>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</si>
  <si>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</si>
  <si>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</si>
  <si>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</si>
  <si>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</si>
  <si>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</si>
  <si>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</si>
  <si>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</si>
  <si>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</si>
  <si>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</si>
  <si>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</si>
  <si>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</si>
  <si>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</si>
  <si>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</si>
  <si>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</si>
  <si>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</si>
  <si>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</si>
  <si>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</si>
  <si>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</si>
  <si>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</si>
  <si>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</si>
  <si>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</si>
  <si>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</si>
  <si>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</si>
  <si>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</si>
  <si>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</si>
  <si>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</si>
  <si>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</si>
  <si>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</si>
  <si>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</si>
  <si>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</si>
  <si>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</si>
  <si>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</si>
  <si>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</si>
  <si>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</si>
  <si>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</si>
  <si>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</si>
  <si>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</si>
  <si>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</si>
  <si>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</si>
  <si>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</si>
  <si>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</si>
  <si>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</si>
  <si>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</si>
  <si>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</si>
  <si>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</si>
  <si>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</si>
  <si>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</si>
  <si>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</si>
  <si>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</si>
  <si>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</si>
  <si>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</si>
  <si>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</si>
  <si>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</si>
  <si>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</si>
  <si>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</si>
  <si>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</si>
  <si>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</si>
  <si>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</si>
  <si>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</si>
  <si>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</si>
  <si>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</si>
  <si>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</si>
  <si>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</si>
  <si>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</si>
  <si>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</si>
  <si>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</si>
  <si>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</si>
  <si>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</si>
  <si>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</si>
  <si>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</si>
  <si>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</si>
  <si>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</si>
  <si>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</si>
  <si>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</si>
  <si>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</si>
  <si>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</si>
  <si>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</si>
  <si>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</si>
  <si>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</si>
  <si>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</si>
  <si>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</si>
  <si>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</si>
  <si>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</si>
  <si>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</si>
  <si>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</si>
  <si>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</si>
  <si>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</si>
  <si>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</si>
  <si>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</si>
  <si>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</si>
  <si>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</si>
  <si>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</si>
  <si>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</si>
  <si>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</si>
  <si>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</si>
  <si>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</si>
  <si>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</si>
  <si>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</si>
  <si>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</si>
  <si>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</si>
  <si>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</si>
  <si>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</si>
  <si>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</si>
  <si>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</si>
  <si>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</si>
  <si>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</si>
  <si>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</si>
  <si>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</si>
  <si>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</si>
  <si>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</si>
  <si>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</si>
  <si>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</si>
  <si>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</si>
  <si>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</si>
  <si>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</si>
  <si>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</si>
  <si>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</si>
  <si>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</si>
  <si>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</si>
  <si>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</si>
  <si>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</si>
  <si>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</si>
  <si>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</si>
  <si>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</si>
  <si>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</si>
  <si>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</si>
  <si>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</si>
  <si>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</si>
  <si>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</si>
  <si>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</si>
  <si>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</si>
  <si>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</si>
  <si>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</si>
  <si>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</si>
  <si>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</si>
  <si>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</si>
  <si>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</si>
  <si>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</si>
  <si>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</si>
  <si>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</si>
  <si>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</si>
  <si>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</si>
  <si>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</si>
  <si>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</si>
  <si>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</si>
  <si>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</si>
  <si>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</si>
  <si>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</si>
  <si>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</si>
  <si>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</si>
  <si>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</si>
  <si>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</si>
  <si>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</si>
  <si>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</si>
  <si>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</si>
  <si>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</si>
  <si>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</si>
  <si>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</si>
  <si>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</si>
  <si>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</si>
  <si>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</si>
  <si>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</si>
  <si>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</si>
  <si>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</si>
  <si>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</si>
  <si>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</si>
  <si>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</si>
  <si>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</si>
  <si>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</si>
  <si>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</si>
  <si>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</si>
  <si>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</si>
  <si>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</si>
  <si>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</si>
  <si>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</si>
  <si>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</si>
  <si>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</si>
  <si>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</si>
  <si>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</si>
  <si>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</si>
  <si>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</si>
  <si>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</si>
  <si>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</si>
  <si>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</si>
  <si>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</si>
  <si>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</si>
  <si>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</si>
  <si>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</si>
  <si>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</si>
  <si>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</si>
  <si>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</si>
  <si>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</si>
  <si>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</si>
  <si>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</si>
  <si>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</si>
  <si>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</si>
  <si>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</si>
  <si>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</si>
  <si>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</si>
  <si>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</si>
  <si>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</si>
  <si>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</si>
  <si>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</si>
  <si>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</si>
  <si>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</si>
  <si>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</si>
  <si>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</si>
  <si>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</si>
  <si>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</si>
  <si>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</si>
  <si>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</si>
  <si>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</si>
  <si>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</si>
  <si>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</si>
  <si>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</si>
  <si>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</si>
  <si>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</si>
  <si>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</si>
  <si>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</si>
  <si>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</si>
  <si>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</si>
  <si>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</si>
  <si>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</si>
  <si>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</si>
  <si>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</si>
  <si>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</si>
  <si>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</si>
  <si>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</si>
  <si>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</si>
  <si>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</si>
  <si>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</si>
  <si>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</si>
  <si>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</si>
  <si>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</si>
  <si>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</si>
  <si>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</si>
  <si>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</si>
  <si>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</si>
  <si>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</si>
  <si>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</si>
  <si>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</si>
  <si>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</si>
  <si>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</si>
  <si>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</si>
  <si>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</si>
  <si>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</si>
  <si>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</si>
  <si>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</si>
  <si>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</si>
  <si>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</si>
  <si>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</si>
  <si>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</si>
  <si>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</si>
  <si>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</si>
  <si>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</si>
  <si>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</si>
  <si>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</si>
  <si>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</si>
  <si>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</si>
  <si>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</si>
  <si>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</si>
  <si>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</si>
  <si>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</si>
  <si>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</si>
  <si>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</si>
  <si>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</si>
  <si>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</si>
  <si>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</si>
  <si>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</si>
  <si>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</si>
  <si>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</si>
  <si>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</si>
  <si>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</si>
  <si>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</si>
  <si>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</si>
  <si>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</si>
  <si>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</si>
  <si>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</si>
  <si>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</si>
  <si>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</si>
  <si>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</si>
  <si>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</si>
  <si>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</si>
  <si>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</si>
  <si>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</si>
  <si>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</si>
  <si>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</si>
  <si>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</si>
  <si>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</si>
  <si>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</si>
  <si>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</si>
  <si>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</si>
  <si>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</si>
  <si>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</si>
  <si>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</si>
  <si>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</si>
  <si>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</si>
  <si>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</si>
  <si>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</si>
  <si>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</si>
  <si>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</si>
  <si>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</si>
  <si>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</si>
  <si>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</si>
  <si>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</si>
  <si>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</si>
  <si>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</si>
  <si>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</si>
  <si>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</si>
  <si>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</si>
  <si>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</si>
  <si>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</si>
  <si>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</si>
  <si>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</si>
  <si>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</si>
  <si>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</si>
  <si>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</si>
  <si>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</si>
  <si>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</si>
  <si>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</si>
  <si>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</si>
  <si>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</si>
  <si>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</si>
  <si>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</si>
  <si>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</si>
  <si>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</si>
  <si>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</si>
  <si>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</si>
  <si>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</si>
  <si>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</si>
  <si>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</si>
  <si>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</si>
  <si>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</si>
  <si>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</si>
  <si>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</si>
  <si>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</si>
  <si>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</si>
  <si>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</si>
  <si>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</si>
  <si>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</si>
  <si>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</si>
  <si>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</si>
  <si>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</si>
  <si>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</si>
  <si>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</si>
  <si>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</si>
  <si>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</si>
  <si>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</si>
  <si>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</si>
  <si>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</si>
  <si>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</si>
  <si>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</si>
  <si>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</si>
  <si>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</si>
  <si>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</si>
  <si>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</si>
  <si>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</si>
  <si>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</si>
  <si>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</si>
  <si>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</si>
  <si>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</si>
  <si>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</si>
  <si>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</si>
  <si>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</si>
  <si>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</si>
  <si>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</si>
  <si>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</si>
  <si>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</si>
  <si>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</si>
  <si>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</si>
  <si>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</si>
  <si>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</si>
  <si>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</si>
  <si>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</si>
  <si>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</si>
  <si>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</si>
  <si>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</si>
  <si>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</si>
  <si>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</si>
  <si>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</si>
  <si>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</si>
  <si>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</si>
  <si>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</si>
  <si>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</si>
  <si>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</si>
  <si>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</si>
  <si>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</si>
  <si>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</si>
  <si>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</si>
  <si>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</si>
  <si>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</si>
  <si>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</si>
  <si>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</si>
  <si>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</si>
  <si>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</si>
  <si>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</si>
  <si>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</si>
  <si>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</si>
  <si>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</si>
  <si>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</si>
  <si>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</si>
  <si>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</si>
  <si>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</si>
  <si>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</si>
  <si>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</si>
  <si>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</si>
  <si>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</si>
  <si>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</si>
  <si>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</si>
  <si>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</si>
  <si>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</si>
  <si>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</si>
  <si>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</si>
  <si>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</si>
  <si>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</si>
  <si>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</si>
  <si>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</si>
  <si>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</si>
  <si>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</si>
  <si>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</si>
  <si>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</si>
  <si>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</si>
  <si>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</si>
  <si>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</si>
  <si>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</si>
  <si>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</si>
  <si>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</si>
  <si>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</si>
  <si>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</si>
  <si>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</si>
  <si>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</si>
  <si>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</si>
  <si>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</si>
  <si>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</si>
  <si>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</si>
  <si>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</si>
  <si>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</si>
  <si>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</si>
  <si>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</si>
  <si>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</si>
  <si>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</si>
  <si>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</si>
  <si>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</si>
  <si>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</si>
  <si>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</si>
  <si>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</si>
  <si>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</si>
  <si>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</si>
  <si>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</si>
  <si>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</si>
  <si>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</si>
  <si>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</si>
  <si>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</si>
  <si>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</si>
  <si>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</si>
  <si>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</si>
  <si>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</si>
  <si>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</si>
  <si>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</si>
  <si>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</si>
  <si>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</si>
  <si>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</si>
  <si>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</si>
  <si>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</si>
  <si>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</si>
  <si>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</si>
  <si>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</si>
  <si>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</si>
  <si>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</si>
  <si>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</si>
  <si>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</si>
  <si>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</si>
  <si>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</si>
  <si>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</si>
  <si>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</si>
  <si>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</si>
  <si>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</si>
  <si>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</si>
  <si>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</si>
  <si>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</si>
  <si>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</si>
  <si>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</si>
  <si>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</si>
  <si>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</si>
  <si>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</si>
  <si>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</si>
  <si>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</si>
  <si>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</si>
  <si>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</si>
  <si>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</si>
  <si>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</si>
  <si>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</si>
  <si>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</si>
  <si>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</si>
  <si>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</si>
  <si>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</si>
  <si>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</si>
  <si>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</si>
  <si>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</si>
  <si>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</si>
  <si>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</si>
  <si>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</si>
  <si>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</si>
  <si>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</si>
  <si>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</si>
  <si>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</si>
  <si>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</si>
  <si>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</si>
  <si>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</si>
  <si>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</si>
  <si>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</si>
  <si>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</si>
  <si>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</si>
  <si>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</si>
  <si>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</si>
  <si>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</si>
  <si>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</si>
  <si>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</si>
  <si>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</si>
  <si>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</si>
  <si>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</si>
  <si>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</si>
  <si>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</si>
  <si>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</si>
  <si>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</si>
  <si>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</si>
  <si>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</si>
  <si>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</si>
  <si>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</si>
  <si>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</si>
  <si>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</si>
  <si>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</si>
  <si>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</si>
  <si>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</si>
  <si>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</si>
  <si>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</si>
  <si>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</si>
  <si>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</si>
  <si>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</si>
  <si>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</si>
  <si>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</si>
  <si>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</si>
  <si>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</si>
  <si>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</si>
  <si>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</si>
  <si>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</si>
  <si>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</si>
  <si>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</si>
  <si>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</si>
  <si>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</si>
  <si>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</si>
  <si>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</si>
  <si>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</si>
  <si>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</si>
  <si>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</si>
  <si>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</si>
  <si>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</si>
  <si>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</si>
  <si>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</si>
  <si>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</si>
  <si>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</si>
  <si>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</si>
  <si>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</si>
  <si>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</si>
  <si>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</si>
  <si>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</si>
  <si>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</si>
  <si>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</si>
  <si>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</si>
  <si>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</si>
  <si>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</si>
  <si>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</si>
  <si>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</si>
  <si>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</si>
  <si>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</si>
  <si>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</si>
  <si>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</si>
  <si>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</si>
  <si>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</si>
  <si>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</si>
  <si>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</si>
  <si>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</si>
  <si>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</si>
  <si>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</si>
  <si>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</si>
  <si>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</si>
  <si>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</si>
  <si>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</si>
  <si>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</si>
  <si>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</si>
  <si>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</si>
  <si>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</si>
  <si>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</si>
  <si>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</si>
  <si>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</si>
  <si>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</si>
  <si>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</si>
  <si>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</si>
  <si>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</si>
  <si>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</si>
  <si>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</si>
  <si>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</si>
  <si>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</si>
  <si>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</si>
  <si>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</si>
  <si>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</si>
  <si>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</si>
  <si>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</si>
  <si>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</si>
  <si>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</si>
  <si>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</si>
  <si>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</si>
  <si>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</si>
  <si>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</si>
  <si>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</si>
  <si>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</si>
  <si>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</si>
  <si>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</si>
  <si>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</si>
  <si>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</si>
  <si>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</si>
  <si>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</si>
  <si>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</si>
  <si>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</si>
  <si>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</si>
  <si>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</si>
  <si>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</si>
  <si>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</si>
  <si>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</si>
  <si>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</si>
  <si>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</si>
  <si>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</si>
  <si>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</si>
  <si>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</si>
  <si>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</si>
  <si>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</si>
  <si>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</si>
  <si>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</si>
  <si>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</si>
  <si>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</si>
  <si>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</si>
  <si>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</si>
  <si>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</si>
  <si>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</si>
  <si>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</si>
  <si>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</si>
  <si>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</si>
  <si>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</si>
  <si>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</si>
  <si>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</si>
  <si>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</si>
  <si>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</si>
  <si>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</si>
  <si>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</si>
  <si>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</si>
  <si>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</si>
  <si>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</si>
  <si>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</si>
  <si>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</si>
  <si>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</si>
  <si>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</si>
  <si>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</si>
  <si>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</si>
  <si>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</si>
  <si>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</si>
  <si>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</si>
  <si>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</si>
  <si>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</si>
  <si>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</si>
  <si>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</si>
  <si>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</si>
  <si>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</si>
  <si>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</si>
  <si>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</si>
  <si>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</si>
  <si>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</si>
  <si>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</si>
  <si>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</si>
  <si>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</si>
  <si>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</si>
  <si>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</si>
  <si>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</si>
  <si>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</si>
  <si>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</si>
  <si>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</si>
  <si>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</si>
  <si>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</si>
  <si>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</si>
  <si>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</si>
  <si>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</si>
  <si>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</si>
  <si>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</si>
  <si>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</si>
  <si>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</si>
  <si>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</si>
  <si>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</si>
  <si>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</si>
  <si>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</si>
  <si>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</si>
  <si>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</si>
  <si>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</si>
  <si>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</si>
  <si>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</si>
  <si>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</si>
  <si>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</si>
  <si>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</si>
  <si>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</si>
  <si>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</si>
  <si>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</si>
  <si>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</si>
  <si>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</si>
  <si>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</si>
  <si>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</si>
  <si>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</si>
  <si>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</si>
  <si>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</si>
  <si>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</si>
  <si>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</si>
  <si>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</si>
  <si>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</si>
  <si>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</si>
  <si>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</si>
  <si>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</si>
  <si>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</si>
  <si>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</si>
  <si>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</si>
  <si>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</si>
  <si>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</si>
  <si>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</si>
  <si>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</si>
  <si>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</si>
  <si>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</si>
  <si>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</si>
  <si>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</si>
  <si>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</si>
  <si>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</si>
  <si>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</si>
  <si>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</si>
  <si>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</si>
  <si>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</si>
  <si>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</si>
  <si>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</si>
  <si>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</si>
  <si>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</si>
  <si>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</si>
  <si>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</si>
  <si>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</si>
  <si>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</si>
  <si>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</si>
  <si>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</si>
  <si>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</si>
  <si>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</si>
  <si>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</si>
  <si>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</si>
  <si>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</si>
  <si>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</si>
  <si>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</si>
  <si>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</si>
  <si>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</si>
  <si>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</si>
  <si>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</si>
  <si>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</si>
  <si>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</si>
  <si>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</si>
  <si>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</si>
  <si>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</si>
  <si>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</si>
  <si>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</si>
  <si>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</si>
  <si>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</si>
  <si>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</si>
  <si>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</si>
  <si>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</si>
  <si>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</si>
  <si>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</si>
  <si>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</si>
  <si>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</si>
  <si>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</si>
  <si>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</si>
  <si>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</si>
  <si>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</si>
  <si>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</si>
  <si>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</si>
  <si>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</si>
  <si>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</si>
  <si>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</si>
  <si>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</si>
  <si>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</si>
  <si>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</si>
  <si>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</si>
  <si>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</si>
  <si>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</si>
  <si>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</si>
  <si>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</si>
  <si>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</si>
  <si>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</si>
  <si>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</si>
  <si>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</si>
  <si>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</si>
  <si>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</si>
  <si>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</si>
  <si>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</si>
  <si>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</si>
  <si>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</si>
  <si>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</si>
  <si>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</si>
  <si>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</si>
  <si>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</si>
  <si>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</si>
  <si>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</si>
  <si>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</si>
  <si>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</si>
  <si>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</si>
  <si>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</si>
  <si>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</si>
  <si>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</si>
  <si>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</si>
  <si>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</si>
  <si>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</si>
  <si>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</si>
  <si>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</si>
  <si>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</si>
  <si>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</si>
  <si>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</si>
  <si>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</si>
  <si>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</si>
  <si>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</si>
  <si>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</si>
  <si>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</si>
  <si>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</si>
  <si>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</si>
  <si>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</si>
  <si>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</si>
  <si>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</si>
  <si>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</si>
  <si>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</si>
  <si>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</si>
  <si>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</si>
  <si>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</si>
  <si>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</si>
  <si>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</si>
  <si>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</si>
  <si>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</si>
  <si>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</si>
  <si>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</si>
  <si>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</si>
  <si>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</si>
  <si>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</si>
  <si>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</si>
  <si>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</si>
  <si>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</si>
  <si>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</si>
  <si>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</si>
  <si>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</si>
  <si>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</si>
  <si>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</si>
  <si>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</si>
  <si>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</si>
  <si>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</si>
  <si>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</si>
  <si>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</si>
  <si>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</si>
  <si>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</si>
  <si>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</si>
  <si>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</si>
  <si>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</si>
  <si>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</si>
  <si>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</si>
  <si>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</si>
  <si>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</si>
  <si>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</si>
  <si>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</si>
  <si>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</si>
  <si>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</si>
  <si>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</si>
  <si>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</si>
  <si>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</si>
  <si>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</si>
  <si>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</si>
  <si>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</si>
  <si>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</si>
  <si>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</si>
  <si>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</si>
  <si>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</si>
  <si>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</si>
  <si>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</si>
  <si>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</si>
  <si>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</si>
  <si>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</si>
  <si>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</si>
  <si>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</si>
  <si>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</si>
  <si>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</si>
  <si>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</si>
  <si>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</si>
  <si>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</si>
  <si>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</si>
  <si>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</si>
  <si>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</si>
  <si>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</si>
  <si>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</si>
  <si>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</si>
  <si>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</si>
  <si>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</si>
  <si>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</si>
  <si>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</si>
  <si>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</si>
  <si>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</si>
  <si>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</si>
  <si>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</si>
  <si>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</si>
  <si>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</si>
  <si>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</si>
  <si>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</si>
  <si>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</si>
  <si>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</si>
  <si>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</si>
  <si>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</si>
  <si>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</si>
  <si>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</si>
  <si>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</si>
  <si>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</si>
  <si>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</si>
  <si>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</si>
  <si>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</si>
  <si>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</si>
  <si>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</si>
  <si>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</si>
  <si>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</si>
  <si>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</si>
  <si>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</si>
  <si>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</si>
  <si>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</si>
  <si>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</si>
  <si>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</si>
  <si>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</si>
  <si>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</si>
  <si>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</si>
  <si>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</si>
  <si>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</si>
  <si>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</si>
  <si>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</si>
  <si>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</si>
  <si>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</si>
  <si>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</si>
  <si>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</si>
  <si>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</si>
  <si>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</si>
  <si>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</si>
  <si>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</si>
  <si>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</si>
  <si>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</si>
  <si>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</si>
  <si>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</si>
  <si>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</si>
  <si>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</si>
  <si>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</si>
  <si>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</si>
  <si>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</si>
  <si>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</si>
  <si>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</si>
  <si>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</si>
  <si>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</si>
  <si>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</si>
  <si>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</si>
  <si>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</si>
  <si>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</si>
  <si>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</si>
  <si>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</si>
  <si>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</si>
  <si>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</si>
  <si>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</si>
  <si>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</si>
  <si>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</si>
  <si>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</si>
  <si>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</si>
  <si>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</si>
  <si>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</si>
  <si>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</si>
  <si>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</si>
  <si>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</si>
  <si>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</si>
  <si>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</si>
  <si>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</si>
  <si>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</si>
  <si>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</si>
  <si>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</si>
  <si>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</si>
  <si>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</si>
  <si>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</si>
  <si>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</si>
  <si>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</si>
  <si>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</si>
  <si>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</si>
  <si>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</si>
  <si>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</si>
  <si>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</si>
  <si>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</si>
  <si>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</si>
  <si>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</si>
  <si>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</si>
  <si>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</si>
  <si>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</si>
  <si>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</si>
  <si>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</si>
  <si>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</si>
  <si>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</si>
  <si>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</si>
  <si>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</si>
  <si>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</si>
  <si>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</si>
  <si>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</si>
  <si>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</si>
  <si>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</si>
  <si>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</si>
  <si>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</si>
  <si>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</si>
  <si>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</si>
  <si>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</si>
  <si>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</si>
  <si>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</si>
  <si>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</si>
  <si>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</si>
  <si>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</si>
  <si>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</si>
  <si>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</si>
  <si>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</si>
  <si>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</si>
  <si>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</si>
  <si>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</si>
  <si>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</si>
  <si>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</si>
  <si>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</si>
  <si>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</si>
  <si>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</si>
  <si>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</si>
  <si>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</si>
  <si>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</si>
  <si>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</si>
  <si>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</si>
  <si>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</si>
  <si>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</si>
  <si>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</si>
  <si>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</si>
  <si>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</si>
  <si>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</si>
  <si>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</si>
  <si>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</si>
  <si>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</si>
  <si>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</si>
  <si>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</si>
  <si>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</si>
  <si>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</si>
  <si>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</si>
  <si>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</si>
  <si>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</si>
  <si>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</si>
  <si>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</si>
  <si>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</si>
  <si>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</si>
  <si>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</si>
  <si>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</si>
  <si>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</si>
  <si>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</si>
  <si>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</si>
  <si>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</si>
  <si>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</si>
  <si>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</si>
  <si>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</si>
  <si>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</si>
  <si>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</si>
  <si>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</si>
  <si>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</si>
  <si>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</si>
  <si>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</si>
  <si>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</si>
  <si>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</si>
  <si>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</si>
  <si>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</si>
  <si>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</si>
  <si>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</si>
  <si>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</si>
  <si>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</si>
  <si>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</si>
  <si>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</si>
  <si>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</si>
  <si>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</si>
  <si>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</si>
  <si>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</si>
  <si>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</si>
  <si>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</si>
  <si>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</si>
  <si>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</si>
  <si>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</si>
  <si>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</si>
  <si>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</si>
  <si>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</si>
  <si>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</si>
  <si>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</si>
  <si>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</si>
  <si>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</si>
  <si>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</si>
  <si>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</si>
  <si>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</si>
  <si>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</si>
  <si>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</si>
  <si>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</si>
  <si>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</si>
  <si>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</si>
  <si>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</si>
  <si>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</si>
  <si>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</si>
  <si>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</si>
  <si>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</si>
  <si>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</si>
  <si>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</si>
  <si>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</si>
  <si>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</si>
  <si>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</si>
  <si>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</si>
  <si>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</si>
  <si>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</si>
  <si>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</si>
  <si>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</si>
  <si>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</si>
  <si>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</si>
  <si>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</si>
  <si>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</si>
  <si>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</si>
  <si>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</si>
  <si>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</si>
  <si>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</si>
  <si>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</si>
  <si>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</si>
  <si>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</si>
  <si>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</si>
  <si>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</si>
  <si>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</si>
  <si>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</si>
  <si>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</si>
  <si>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</si>
  <si>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</si>
  <si>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</si>
  <si>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</si>
  <si>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</si>
  <si>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</si>
  <si>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</si>
  <si>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</si>
  <si>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</si>
  <si>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</si>
  <si>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</si>
  <si>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</si>
  <si>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</si>
  <si>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</si>
  <si>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</si>
  <si>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</si>
  <si>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</si>
  <si>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</si>
  <si>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</si>
  <si>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</si>
  <si>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</si>
  <si>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</si>
  <si>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</si>
  <si>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</si>
  <si>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</si>
  <si>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</si>
  <si>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</si>
  <si>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</si>
  <si>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</si>
  <si>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</si>
  <si>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</si>
  <si>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</si>
  <si>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PCM-20251003-00001284</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</si>
  <si>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</si>
  <si>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</si>
  <si>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</si>
  <si>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</si>
  <si>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</si>
  <si>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</si>
  <si>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</si>
  <si>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</si>
  <si>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</si>
  <si>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</si>
  <si>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</si>
  <si>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</si>
  <si>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</si>
  <si>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</si>
  <si>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</si>
  <si>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</si>
  <si>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</si>
  <si>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</si>
  <si>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</si>
  <si>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</si>
  <si>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</si>
  <si>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</si>
  <si>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</si>
  <si>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</si>
  <si>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</si>
  <si>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</si>
  <si>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</si>
  <si>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</si>
  <si>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</si>
  <si>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</si>
  <si>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</si>
  <si>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</si>
  <si>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</si>
  <si>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</si>
  <si>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</si>
  <si>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</si>
  <si>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</si>
  <si>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</si>
  <si>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</si>
  <si>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</si>
  <si>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</si>
  <si>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</si>
  <si>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</si>
  <si>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</si>
  <si>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</si>
  <si>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</si>
  <si>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</si>
  <si>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</si>
  <si>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</si>
  <si>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</si>
  <si>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</si>
  <si>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</si>
  <si>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</si>
  <si>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</si>
  <si>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</si>
  <si>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</si>
  <si>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</si>
  <si>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</si>
  <si>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</si>
  <si>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</si>
  <si>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</si>
  <si>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</si>
  <si>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</si>
  <si>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</si>
  <si>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</si>
  <si>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</si>
  <si>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</si>
  <si>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</si>
  <si>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</si>
  <si>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</si>
  <si>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</si>
  <si>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</si>
  <si>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</si>
  <si>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</si>
  <si>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</si>
  <si>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</si>
  <si>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</si>
  <si>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</si>
  <si>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</si>
  <si>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</si>
  <si>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</si>
  <si>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</si>
  <si>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</si>
  <si>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</si>
  <si>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</si>
  <si>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</si>
  <si>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</si>
  <si>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PCM-20251003-00001181</t>
  </si>
  <si>
    <t xml:space="preserve">at site TS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</si>
  <si>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</si>
  <si>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</si>
  <si>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</si>
  <si>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</si>
  <si>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</si>
  <si>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PCM-20251003-00001239 </t>
  </si>
  <si>
    <t xml:space="preserve"> access issue as site  Located at seaport and team  and access only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</si>
  <si>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</si>
  <si>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</si>
  <si>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</si>
  <si>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</si>
  <si>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</si>
  <si>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</si>
  <si>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</si>
  <si>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</si>
  <si>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</si>
  <si>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</si>
  <si>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120 Min </t>
  </si>
  <si>
    <t>No PCM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</si>
</sst>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3">
    <sortCondition ref="H1:H5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2" totalsRowShown="0" headerRowDxfId="157" dataDxfId="156" headerRowBorderDxfId="154" tableBorderDxfId="155" totalsRowBorderDxfId="153">
  <autoFilter ref="A1:CJ3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270.80908761574392</v>
      </c>
      <c r="H2" s="142">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64">
        <v>4</v>
      </c>
      <c r="D3" s="93" t="s">
        <v>18977</v>
      </c>
      <c r="E3" s="65" t="s">
        <v>38964</v>
      </c>
      <c r="F3" s="66">
        <v>45933.74423611111</v>
      </c>
      <c r="G3" s="67">
        <f ca="1">IFERROR(NOW()-F3,"")</f>
        <v>1.3277430560265202E-2</v>
      </c>
      <c r="H3" s="68">
        <v>45933.74423611111</v>
      </c>
      <c r="I3" s="73" t="str">
        <f>IFERROR(VLOOKUP(D3,DB!A:F,6,0),"")</f>
        <v>SCECO</v>
      </c>
      <c r="J3" s="73" t="str">
        <f>IFERROR(VLOOKUP(D3,DB!A:G,7,0),"")</f>
        <v>Good</v>
      </c>
      <c r="K3" s="69" t="s">
        <v>38967</v>
      </c>
      <c r="L3" s="70" t="str">
        <f>IFERROR(VLOOKUP(D3,DB!A:I,9,0),"")</f>
        <v>Latis</v>
      </c>
    </row>
    <row r="4" spans="1:12" ht="15" customHeight="1">
      <c r="A4" s="63"/>
      <c r="B4" s="73" t="str">
        <f>IFERROR(VLOOKUP(D4,DB!A:K,11,0),"")</f>
        <v/>
      </c>
      <c r="C4" s="64"/>
      <c r="D4" s="64"/>
      <c r="E4" s="65"/>
      <c r="F4" s="66"/>
      <c r="G4" s="67">
        <f ca="1">IFERROR(NOW()-F4,"")</f>
        <v>45933.75751354167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45933.75751354167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45933.75751354167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45933.75751354167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45933.75751354167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45933.75751354167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45933.75751354167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45933.75751354167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45933.75751354167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45933.75751354167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45933.75751354167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45933.75751354167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45933.75751354167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45933.75751354167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45933.75751354167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45933.75751354167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45933.75751354167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45933.75751354167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45933.75751354167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45933.75751354167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45933.75751354167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45933.75751354167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45933.75751354167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45933.75751354167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45933.75751354167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45933.75751354167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45933.75751354167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45933.75751354167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45933.75751354167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45933.75751354167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45933.75751354167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45933.75751354167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45933.75751354167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45933.75751354167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45933.75751354167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45933.75751354167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45933.75751354167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45933.75751354167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45933.75751354167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45933.75751354167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45933.75751354167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45933.75751354167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45933.75751354167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45933.75751354167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45933.75751354167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45933.75751354167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45933.75751354167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45933.75751354167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45933.75751354167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45933.75751354167</v>
      </c>
      <c r="H53" s="68"/>
      <c r="I53" s="73" t="str">
        <f>IFERROR(VLOOKUP(D53,DB!A:F,6,0),"")</f>
        <v/>
      </c>
      <c r="J53" s="73" t="str">
        <f>IFERROR(VLOOKUP(D53,DB!A:G,7,0),"")</f>
        <v/>
      </c>
      <c r="K53" s="69"/>
      <c r="L53" s="70" t="str">
        <f>IFERROR(VLOOKUP(D53,DB!A:I,9,0),"")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2"/>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242.10573113425926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127.03043020833866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108.75767557870859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28611</v>
      </c>
      <c r="E6" s="131" t="s">
        <v>38964</v>
      </c>
      <c r="F6" s="102">
        <v>45933.699131944442</v>
      </c>
      <c r="G6" s="133">
        <f ca="1">IFERROR(NOW()-F6,"-")</f>
        <v>5.8381597227707971E-2</v>
      </c>
      <c r="H6" s="132">
        <v>45933.694108796299</v>
      </c>
      <c r="I6" s="18" t="str">
        <f>IFERROR(VLOOKUP(D6,DB!A:F,6,0),"")</f>
        <v>Power Cube</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45933.75751354167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45933.75751354167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45933.75751354167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45933.75751354167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45933.75751354167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45933.75751354167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45933.75751354167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45933.75751354167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45933.75751354167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45933.75751354167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45933.75751354167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45933.75751354167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45933.75751354167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45933.75751354167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45933.75751354167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45933.75751354167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45933.75751354167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45933.75751354167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45933.75751354167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45933.75751354167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45933.75751354167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45933.75751354167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45933.75751354167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45933.75751354167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45933.75751354167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45933.75751354167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45933.75751354167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45933.75751354167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45933.75751354167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45933.75751354167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45933.75751354167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45933.75751354167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45933.75751354167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45933.75751354167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45933.75751354167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45933.75751354167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45933.75751354167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45933.75751354167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45933.75751354167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45933.75751354167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45933.75751354167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45933.75751354167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45933.75751354167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45933.75751354167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45933.75751354167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45933.75751354167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45933.75751354167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45933.75751354167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45933.75751354167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45933.75751354167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45933.75751354167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45933.75751354167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45933.75751354167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45933.75751354167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45933.75751354167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45933.75751354167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45933.75751354167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45933.75751354167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45933.75751354167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45933.75751354167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45933.75751354167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45933.75751354167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45933.75751354167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45933.75751354167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45933.75751354167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45933.75751354167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45933.75751354167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45933.75751354167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45933.75751354167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45933.75751354167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45933.75751354167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45933.75751354167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45933.75751354167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45933.75751354167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45933.75751354167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45933.75751354167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45933.75751354167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45933.75751354167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45933.75751354167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45933.75751354167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45933.75751354167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45933.75751354167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45933.75751354167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45933.75751354167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45933.75751354167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45933.75751354167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45933.75751354167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45933.75751354167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45933.75751354167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45933.75751354167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45933.75751354167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45933.75751354167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45933.75751354167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45933.75751354167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45933.75751354167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45933.75751354167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45933.75751354167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45933.75751354167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45933.75751354167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45933.75751354167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45933.75751354167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45933.75751354167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45933.75751354167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45933.75751354167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45933.75751354167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45933.75751354167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45933.75751354167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45933.75751354167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45933.75751354167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45933.75751354167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45933.75751354167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45933.75751354167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45933.75751354167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45933.75751354167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45933.75751354167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45933.75751354167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45933.75751354167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45933.75751354167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45933.75751354167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45933.75751354167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45933.75751354167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45933.75751354167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45933.75751354167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45933.75751354167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45933.75751354167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45933.75751354167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45933.75751354167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45933.75751354167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45933.75751354167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45933.75751354167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45933.75751354167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45933.75751354167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45933.75751354167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45933.75751354167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45933.75751354167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45933.75751354167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45933.75751354167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45933.75751354167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45933.75751354167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45933.75751354167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45933.75751354167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45933.75751354167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45933.75751354167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45933.75751354167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45933.75751354167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45933.75751354167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45933.75751354167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45933.75751354167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45933.75751354167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45933.75751354167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45933.75751354167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45933.75751354167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45933.75751354167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45933.75751354167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45933.75751354167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45933.75751354167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45933.75751354167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45933.75751354167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45933.75751354167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45933.75751354167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45933.75751354167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45933.75751354167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45933.75751354167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45933.75751354167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45933.75751354167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45933.75751354167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45933.75751354167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45933.75751354167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45933.75751354167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45933.75751354167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45933.75751354167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45933.75751354167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45933.75751354167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45933.75751354167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45933.75751354167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45933.75751354167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45933.75751354167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45933.75751354167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45933.75751354167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45933.75751354167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45933.75751354167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45933.75751354167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45933.75751354167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45933.75751354167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45933.75751354167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45933.75751354167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45933.75751354167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45933.75751354167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45933.75751354167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45933.75751354167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45933.75751354167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45933.75751354167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45933.75751354167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45933.75751354167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45933.75751354167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45933.75751354167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45933.75751354167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45933.75751354167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45933.75751354167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45933.75751354167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45933.75751354167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45933.75751354167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45933.75751354167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45933.75751354167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45933.75751354167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45933.75751354167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45933.75751354167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45933.75751354167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45933.75751354167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45933.75751354167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45933.75751354167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45933.75751354167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45933.75751354167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45933.75751354167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45933.75751354167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45933.75751354167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45933.75751354167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45933.75751354167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45933.75751354167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45933.75751354167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45933.75751354167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45933.75751354167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45933.75751354167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45933.75751354167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45933.75751354167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45933.75751354167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45933.75751354167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45933.75751354167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45933.75751354167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45933.75751354167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45933.75751354167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45933.75751354167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45933.75751354167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45933.75751354167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45933.75751354167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45933.75751354167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45933.75751354167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45933.75751354167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45933.75751354167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45933.75751354167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45933.75751354167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45933.75751354167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45933.75751354167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45933.75751354167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45933.75751354167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45933.75751354167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45933.75751354167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45933.75751354167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45933.75751354167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45933.75751354167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45933.75751354167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45933.75751354167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45933.75751354167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45933.75751354167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45933.75751354167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45933.75751354167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45933.75751354167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45933.75751354167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45933.75751354167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45933.75751354167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45933.75751354167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45933.75751354167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45933.75751354167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45933.75751354167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45933.75751354167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45933.75751354167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45933.75751354167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45933.75751354167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45933.75751354167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45933.75751354167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45933.75751354167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45933.75751354167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45933.75751354167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45933.75751354167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45933.75751354167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45933.75751354167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45933.75751354167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45933.75751354167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45933.75751354167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45933.75751354167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45933.75751354167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45933.75751354167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45933.75751354167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45933.75751354167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45933.75751354167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45933.75751354167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45933.75751354167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45933.75751354167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45933.75751354167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45933.75751354167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45933.75751354167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45933.75751354167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45933.75751354167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45933.75751354167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45933.75751354167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45933.75751354167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45933.75751354167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45933.75751354167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45933.75751354167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45933.75751354167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45933.75751354167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45933.75751354167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45933.75751354167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45933.75751354167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45933.75751354167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45933.75751354167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45933.75751354167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45933.75751354167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45933.75751354167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45933.75751354167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45933.75751354167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45933.75751354167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45933.75751354167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45933.75751354167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45933.75751354167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45933.75751354167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45933.75751354167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45933.75751354167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45933.75751354167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45933.75751354167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45933.75751354167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45933.75751354167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45933.75751354167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45933.75751354167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45933.75751354167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45933.75751354167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sheetData>
  <dataValidations count="2">
    <dataValidation allowBlank="1" showInputMessage="1" showErrorMessage="1" sqref="E1" xr:uid="{4D935161-CDD3-4592-B877-3FB59C99E142}"/>
    <dataValidation type="list" allowBlank="1" showInputMessage="1" showErrorMessage="1" sqref="E3:E3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45933.75751354167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45933.75751354167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45933.75751354167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45933.75751354167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45933.75751354167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45933.75751354167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45933.75751354167</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45933.75751354167</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45933.75751354167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45933.75751354167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45933.75751354167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45933.75751354167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45933.75751354167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45933.75751354167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45933.75751354167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45933.75751354167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45933.75751354167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45933.75751354167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45933.75751354167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45933.75751354167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45933.75751354167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45933.75751354167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45933.75751354167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45933.75751354167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45933.75751354167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45933.75751354167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45933.75751354167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45933.75751354167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45933.75751354167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45933.75751354167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45933.75751354167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45933.75751354167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45933.75751354167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45933.75751354167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45933.75751354167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45933.75751354167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45933.75751354167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45933.75751354167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45933.75751354167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45933.75751354167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45933.75751354167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45933.75751354167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45933.75751354167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45933.75751354167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45933.75751354167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45933.75751354167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45933.75751354167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45933.75751354167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45933.75751354167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45933.75751354167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45933.75751354167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45933.75751354167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45933.75751354167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45933.75751354167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45933.75751354167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45933.75751354167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45933.75751354167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45933.75751354167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45933.75751354167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45933.75751354167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45933.75751354167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45933.75751354167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45933.75751354167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45933.75751354167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45933.75751354167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45933.75751354167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45933.75751354167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45933.75751354167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45933.75751354167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45933.75751354167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45933.75751354167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45933.75751354167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45933.75751354167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45933.75751354167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45933.75751354167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45933.75751354167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45933.75751354167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45933.75751354167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45933.75751354167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45933.75751354167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45933.75751354167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45933.75751354167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45933.75751354167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45933.75751354167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45933.75751354167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45933.75751354167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45933.75751354167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45933.75751354167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45933.75751354167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45933.75751354167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45933.75751354167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45933.75751354167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45933.75751354167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45933.75751354167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45933.75751354167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45933.75751354167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45933.75751354167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45933.75751354167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45933.75751354167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45933.75751354167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45933.75751354167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45933.75751354167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45933.75751354167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45933.75751354167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45933.75751354167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45933.75751354167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45933.75751354167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45933.75751354167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45933.75751354167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45933.75751354167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45933.75751354167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45933.75751354167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45933.75751354167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45933.75751354167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45933.75751354167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45933.75751354167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45933.75751354167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45933.75751354167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45933.75751354167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45933.75751354167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45933.75751354167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45933.75751354167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45933.75751354167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45933.75751354167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45933.75751354167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45933.75751354167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45933.75751354167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45933.75751354167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45933.75751354167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45933.75751354167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45933.75751354167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45933.75751354167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45933.75751354167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45933.75751354167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45933.75751354167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45933.75751354167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45933.75751354167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45933.75751354167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45933.75751354167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45933.75751354167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45933.75751354167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45933.75751354167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45933.75751354167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45933.75751354167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45933.75751354167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45933.75751354167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45933.75751354167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45933.75751354167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45933.75751354167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45933.75751354167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45933.75751354167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45933.75751354167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45933.75751354167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45933.75751354167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45933.75751354167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45933.75751354167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45933.75751354167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45933.75751354167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45933.75751354167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45933.75751354167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45933.75751354167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45933.75751354167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45933.75751354167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45933.75751354167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45933.75751354167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45933.75751354167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45933.75751354167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45933.75751354167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45933.75751354167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45933.75751354167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45933.75751354167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45933.75751354167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45933.75751354167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45933.75751354167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45933.75751354167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45933.75751354167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45933.75751354167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45933.75751354167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45933.75751354167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45933.75751354167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45933.75751354167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45933.75751354167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45933.75751354167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45933.75751354167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45933.75751354167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45933.75751354167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45933.75751354167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45933.75751354167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45933.75751354167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45933.75751354167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45933.75751354167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45933.75751354167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45933.75751354167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45933.75751354167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45933.75751354167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45933.75751354167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45933.75751354167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45933.75751354167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45933.75751354167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45933.75751354167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45933.75751354167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45933.75751354167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45933.75751354167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45933.75751354167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45933.75751354167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45933.75751354167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45933.75751354167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45933.75751354167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45933.75751354167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45933.75751354167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45933.75751354167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45933.75751354167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45933.75751354167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45933.75751354167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45933.75751354167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45933.75751354167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45933.75751354167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45933.75751354167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45933.75751354167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45933.75751354167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45933.75751354167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45933.75751354167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45933.75751354167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45933.75751354167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45933.75751354167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45933.75751354167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45933.75751354167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45933.75751354167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45933.75751354167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45933.75751354167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45933.75751354167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45933.75751354167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45933.75751354167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45933.75751354167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45933.75751354167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45933.75751354167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45933.75751354167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45933.75751354167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45933.75751354167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45933.75751354167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45933.75751354167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45933.75751354167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45933.75751354167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45933.75751354167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45933.75751354167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45933.75751354167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45933.75751354167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45933.75751354167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45933.75751354167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45933.75751354167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45933.75751354167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45933.75751354167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45933.75751354167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45933.75751354167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45933.75751354167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45933.75751354167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45933.75751354167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45933.75751354167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45933.75751354167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45933.75751354167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45933.75751354167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45933.75751354167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45933.75751354167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45933.75751354167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45933.75751354167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45933.75751354167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45933.75751354167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45933.75751354167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45933.75751354167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45933.75751354167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45933.75751354167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45933.75751354167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45933.75751354167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45933.75751354167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45933.75751354167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45933.75751354167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45933.75751354167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45933.75751354167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45933.75751354167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45933.75751354167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45933.75751354167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45933.75751354167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45933.75751354167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45933.75751354167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45933.75751354167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45933.75751354167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45933.75751354167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45933.75751354167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45933.75751354167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45933.75751354167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45933.75751354167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45933.75751354167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45933.75751354167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45933.75751354167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45933.75751354167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45933.75751354167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45933.75751354167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45933.75751354167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45933.75751354167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45933.75751354167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45933.75751354167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45933.75751354167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45933.75751354167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45933.75751354167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45933.75751354167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45933.75751354167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45933.75751354167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45933.75751354167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45933.75751354167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45933.75751354167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45933.75751354167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45933.75751354167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45933.75751354167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45933.75751354167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45933.75751354167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45933.75751354167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45933.75751354167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45933.75751354167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45933.75751354167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45933.75751354167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45933.75751354167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45933.75751354167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45933.75751354167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45933.75751354167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45933.75751354167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45933.75751354167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45933.75751354167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45933.75751354167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45933.75751354167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45933.75751354167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45933.75751354167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45933.75751354167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45933.75751354167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45933.75751354167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45933.75751354167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45933.75751354167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45933.75751354167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45933.75751354167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45933.75751354167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45933.75751354167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45933.75751354167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45933.75751354167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45933.75751354167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45933.75751354167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45933.75751354167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45933.75751354167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45933.75751354167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45933.75751354167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45933.75751354167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45933.75751354167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45933.75751354167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45933.75751354167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45933.75751354167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45933.75751354167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45933.75751354167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45933.75751354167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45933.75751354167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45933.75751354167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45933.75751354167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45933.75751354167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45933.75751354167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45933.75751354167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45933.75751354167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45933.75751354167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45933.75751354167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45933.75751354167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45933.75751354167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45933.75751354167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45933.75751354167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45933.75751354167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45933.75751354167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45933.75751354167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45933.75751354167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45933.75751354167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45933.75751354167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45933.75751354167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45933.75751354167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45933.75751354167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45933.75751354167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45933.75751354167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45933.75751354167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45933.75751354167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45933.75751354167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45933.75751354167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45933.75751354167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45933.75751354167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45933.75751354167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45933.75751354167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45933.75751354167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45933.75751354167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45933.75751354167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45933.75751354167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45933.75751354167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45933.75751354167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45933.75751354167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45933.75751354167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45933.75751354167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45933.75751354167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45933.75751354167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45933.75751354167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45933.75751354167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45933.75751354167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45933.75751354167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45933.75751354167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45933.75751354167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45933.75751354167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45933.75751354167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45933.75751354167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45933.75751354167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45933.75751354167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45933.75751354167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45933.75751354167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45933.75751354167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45933.75751354167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45933.75751354167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45933.75751354167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45933.75751354167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45933.75751354167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45933.75751354167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45933.75751354167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45933.75751354167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45933.75751354167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45933.75751354167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45933.75751354167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45933.75751354167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45933.75751354167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45933.75751354167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45933.75751354167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45933.75751354167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45933.75751354167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45933.75751354167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45933.75751354167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45933.75751354167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45933.75751354167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45933.75751354167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45933.75751354167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45933.75751354167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45933.75751354167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45933.75751354167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45933.75751354167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45933.75751354167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45933.75751354167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45933.75751354167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45933.75751354167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45933.75751354167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45933.75751354167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45933.75751354167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45933.75751354167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45933.75751354167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45933.75751354167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45933.75751354167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45933.75751354167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45933.75751354167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45933.75751354167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45933.75751354167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45933.75751354167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45933.75751354167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45933.75751354167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45933.75751354167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45933.75751354167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45933.75751354167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45933.75751354167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45933.75751354167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45933.75751354167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45933.75751354167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45933.75751354167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45933.75751354167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45933.75751354167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45933.75751354167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45933.75751354167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45933.75751354167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45933.75751354167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45933.75751354167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45933.75751354167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45933.75751354167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45933.75751354167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45933.75751354167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45933.75751354167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45933.75751354167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45933.75751354167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45933.75751354167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45933.75751354167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45933.75751354167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45933.75751354167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45933.75751354167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45933.75751354167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45933.75751354167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45933.75751354167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45933.75751354167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45933.75751354167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45933.75751354167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45933.75751354167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45933.75751354167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45933.75751354167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45933.75751354167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45933.75751354167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45933.75751354167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45933.75751354167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45933.75751354167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45933.75751354167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45933.75751354167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45933.75751354167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45933.75751354167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45933.75751354167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45933.75751354167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45933.75751354167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45933.75751354167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45933.75751354167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45933.75751354167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45933.75751354167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45933.75751354167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45933.75751354167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45933.75751354167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45933.75751354167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45933.75751354167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45933.75751354167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45933.75751354167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45933.75751354167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45933.75751354167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45933.75751354167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45933.75751354167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45933.75751354167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45933.75751354167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45933.75751354167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45933.75751354167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45933.75751354167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45933.75751354167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45933.75751354167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45933.75751354167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45933.75751354167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45933.75751354167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45933.75751354167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45933.75751354167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45933.75751354167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45933.75751354167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45933.75751354167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45933.75751354167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45933.75751354167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45933.75751354167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45933.75751354167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45933.75751354167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45933.75751354167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45933.75751354167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45933.75751354167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45933.75751354167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45933.75751354167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45933.75751354167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45933.75751354167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45933.75751354167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45933.75751354167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45933.75751354167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45933.75751354167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45933.75751354167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45933.75751354167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45933.75751354167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45933.75751354167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45933.75751354167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45933.75751354167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45933.75751354167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45933.75751354167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45933.75751354167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45933.75751354167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45933.75751354167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45933.75751354167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45933.75751354167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45933.75751354167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45933.75751354167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45933.75751354167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45933.75751354167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45933.75751354167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45933.75751354167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45933.75751354167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45933.75751354167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45933.75751354167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45933.75751354167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45933.75751354167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45933.75751354167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45933.75751354167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45933.75751354167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45933.75751354167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45933.75751354167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45933.75751354167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45933.75751354167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45933.75751354167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45933.75751354167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45933.75751354167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45933.75751354167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45933.75751354167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45933.75751354167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45933.75751354167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45933.75751354167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45933.75751354167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45933.75751354167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45933.75751354167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45933.75751354167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45933.75751354167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45933.75751354167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45933.75751354167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45933.75751354167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45933.75751354167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45933.75751354167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45933.75751354167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45933.75751354167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45933.75751354167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45933.75751354167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45933.75751354167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45933.75751354167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45933.75751354167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45933.75751354167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45933.75751354167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45933.75751354167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45933.75751354167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45933.75751354167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45933.75751354167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45933.75751354167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45933.75751354167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45933.75751354167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45933.75751354167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45933.75751354167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45933.75751354167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45933.75751354167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45933.75751354167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45933.75751354167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45933.75751354167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45933.75751354167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45933.75751354167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45933.75751354167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45933.75751354167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45933.75751354167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45933.75751354167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45933.75751354167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45933.75751354167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45933.75751354167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45933.75751354167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45933.75751354167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45933.75751354167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45933.75751354167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45933.75751354167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45933.75751354167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45933.75751354167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45933.75751354167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45933.75751354167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45933.75751354167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45933.75751354167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45933.75751354167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45933.75751354167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45933.75751354167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45933.75751354167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45933.75751354167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45933.75751354167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45933.75751354167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45933.75751354167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45933.75751354167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45933.75751354167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45933.75751354167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45933.75751354167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45933.75751354167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45933.75751354167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45933.75751354167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45933.75751354167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45933.75751354167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45933.75751354167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45933.75751354167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45933.75751354167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45933.75751354167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45933.75751354167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45933.75751354167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45933.75751354167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45933.75751354167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45933.75751354167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45933.75751354167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45933.75751354167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45933.75751354167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45933.75751354167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45933.75751354167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45933.75751354167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45933.75751354167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45933.75751354167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45933.75751354167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45933.75751354167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45933.75751354167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45933.75751354167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45933.75751354167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45933.75751354167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45933.75751354167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45933.75751354167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45933.75751354167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45933.75751354167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45933.75751354167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45933.75751354167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45933.75751354167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45933.75751354167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45933.75751354167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45933.75751354167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45933.75751354167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45933.75751354167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45933.75751354167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45933.75751354167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45933.75751354167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45933.75751354167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45933.75751354167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45933.75751354167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45933.75751354167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45933.75751354167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45933.75751354167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45933.75751354167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45933.75751354167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45933.75751354167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45933.75751354167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45933.75751354167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45933.75751354167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45933.75751354167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45933.75751354167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45933.75751354167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45933.75751354167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45933.75751354167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45933.75751354167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45933.75751354167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45933.75751354167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45933.75751354167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45933.75751354167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45933.75751354167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45933.75751354167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45933.75751354167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45933.75751354167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45933.75751354167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45933.75751354167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45933.75751354167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45933.75751354167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45933.75751354167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45933.75751354167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45933.75751354167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45933.75751354167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45933.75751354167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45933.75751354167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45933.75751354167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45933.75751354167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45933.75751354167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45933.75751354167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45933.75751354167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45933.75751354167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45933.75751354167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45933.75751354167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45933.75751354167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45933.75751354167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45933.75751354167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45933.75751354167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45933.75751354167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45933.75751354167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45933.75751354167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45933.75751354167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45933.75751354167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45933.75751354167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45933.75751354167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45933.75751354167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45933.75751354167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45933.75751354167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45933.75751354167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45933.75751354167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45933.75751354167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45933.75751354167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45933.75751354167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45933.75751354167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45933.75751354167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45933.75751354167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45933.75751354167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45933.75751354167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45933.75751354167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45933.75751354167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45933.75751354167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45933.75751354167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45933.75751354167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45933.75751354167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45933.75751354167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45933.75751354167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45933.75751354167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45933.75751354167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45933.75751354167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45933.75751354167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45933.75751354167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45933.75751354167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45933.75751354167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45933.75751354167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45933.75751354167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45933.75751354167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45933.75751354167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45933.75751354167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45933.75751354167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45933.75751354167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45933.75751354167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45933.75751354167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45933.75751354167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45933.75751354167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45933.75751354167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45933.75751354167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45933.75751354167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45933.75751354167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45933.75751354167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45933.75751354167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45933.75751354167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45933.75751354167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45933.75751354167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45933.75751354167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45933.75751354167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45933.75751354167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45933.75751354167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45933.75751354167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45933.75751354167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45933.75751354167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45933.75751354167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45933.75751354167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45933.75751354167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45933.75751354167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45933.75751354167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45933.75751354167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45933.75751354167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45933.75751354167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45933.75751354167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45933.75751354167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45933.75751354167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45933.75751354167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45933.75751354167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45933.75751354167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45933.75751354167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45933.75751354167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45933.75751354167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45933.75751354167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45933.75751354167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45933.75751354167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45933.75751354167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45933.75751354167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45933.75751354167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45933.75751354167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45933.75751354167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45933.75751354167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45933.75751354167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45933.75751354167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45933.75751354167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45933.75751354167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45933.75751354167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45933.75751354167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45933.75751354167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45933.75751354167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45933.75751354167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45933.75751354167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45933.75751354167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45933.75751354167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45933.75751354167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45933.75751354167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45933.75751354167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45933.75751354167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45933.75751354167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45933.75751354167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45933.75751354167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45933.75751354167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45933.75751354167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45933.75751354167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45933.75751354167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45933.75751354167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45933.75751354167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45933.75751354167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45933.75751354167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45933.75751354167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45933.75751354167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45933.75751354167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45933.75751354167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45933.75751354167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45933.75751354167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45933.75751354167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45933.75751354167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45933.75751354167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45933.75751354167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45933.75751354167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45933.75751354167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45933.75751354167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45933.75751354167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45933.75751354167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45933.75751354167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45933.75751354167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45933.75751354167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45933.75751354167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45933.75751354167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45933.75751354167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45933.75751354167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45933.75751354167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45933.75751354167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45933.75751354167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45933.75751354167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45933.75751354167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45933.75751354167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45933.75751354167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45933.75751354167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45933.75751354167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45933.75751354167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45933.75751354167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45933.75751354167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45933.75751354167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45933.75751354167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45933.75751354167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45933.75751354167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45933.75751354167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45933.75751354167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45933.75751354167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45933.75751354167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45933.75751354167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45933.75751354167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45933.75751354167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45933.75751354167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45933.75751354167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45933.75751354167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45933.75751354167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45933.75751354167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45933.75751354167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45933.75751354167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45933.75751354167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45933.75751354167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45933.75751354167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45933.75751354167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45933.75751354167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45933.75751354167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45933.75751354167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45933.75751354167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45933.75751354167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45933.75751354167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45933.75751354167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45933.75751354167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45933.75751354167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45933.75751354167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45933.75751354167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45933.75751354167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45933.75751354167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45933.75751354167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45933.75751354167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45933.75751354167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45933.75751354167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45933.75751354167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45933.75751354167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45933.75751354167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45933.75751354167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45933.75751354167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45933.75751354167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45933.75751354167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45933.75751354167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45933.75751354167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45933.75751354167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45933.75751354167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45933.75751354167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45933.75751354167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45933.75751354167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45933.75751354167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45933.75751354167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45933.75751354167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45933.75751354167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45933.75751354167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45933.75751354167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45933.75751354167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45933.75751354167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45933.75751354167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45933.75751354167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45933.75751354167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45933.75751354167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45933.75751354167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45933.75751354167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45933.75751354167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45933.75751354167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45933.75751354167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45933.75751354167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45933.75751354167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45933.75751354167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45933.75751354167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45933.75751354167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45933.75751354167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45933.75751354167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45933.75751354167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45933.75751354167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45933.75751354167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45933.75751354167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45933.75751354167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45933.75751354167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45933.75751354167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45933.75751354167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45933.75751354167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45933.75751354167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45933.75751354167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45933.75751354167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45933.75751354167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45933.75751354167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45933.75751354167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45933.75751354167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45933.75751354167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45933.75751354167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45933.75751354167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45933.75751354167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45933.75751354167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45933.75751354167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45933.75751354167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45933.75751354167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45933.75751354167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45933.75751354167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45933.75751354167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45933.75751354167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45933.75751354167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45933.75751354167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45933.75751354167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45933.75751354167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45933.75751354167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45933.75751354167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45933.75751354167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45933.75751354167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45933.75751354167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45933.75751354167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45933.75751354167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45933.75751354167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45933.75751354167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45933.75751354167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45933.75751354167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45933.75751354167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45933.75751354167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45933.75751354167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45933.75751354167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45933.75751354167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45933.75751354167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45933.75751354167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45933.75751354167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45933.75751354167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45933.75751354167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45933.75751354167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45933.75751354167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45933.75751354167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45933.75751354167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45933.75751354167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45933.75751354167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45933.75751354167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45933.75751354167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45933.75751354167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45933.75751354167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45933.75751354167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45933.75751354167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45933.75751354167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45933.75751354167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45933.75751354167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45933.75751354167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45933.75751354167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45933.75751354167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45933.75751354167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45933.75751354167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45933.75751354167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45933.75751354167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45933.75751354167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45933.75751354167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45933.75751354167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45933.75751354167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45933.75751354167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45933.75751354167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45933.75751354167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45933.75751354167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45933.75751354167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45933.75751354167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45933.75751354167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45933.75751354167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45933.75751354167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45933.75751354167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45933.75751354167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45933.75751354167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45933.75751354167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45933.75751354167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45933.75751354167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45933.75751354167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45933.75751354167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45933.75751354167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45933.75751354167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45933.75751354167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45933.75751354167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45933.75751354167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45933.75751354167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45933.75751354167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45933.75751354167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45933.75751354167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45933.75751354167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45933.75751354167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45933.75751354167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45933.75751354167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45933.75751354167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45933.75751354167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45933.75751354167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45933.75751354167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45933.75751354167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45933.75751354167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45933.75751354167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45933.75751354167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45933.75751354167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45933.75751354167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45933.75751354167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45933.75751354167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45933.75751354167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45933.75751354167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45933.75751354167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45933.75751354167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45933.75751354167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45933.75751354167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45933.75751354167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45933.75751354167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45933.75751354167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45933.75751354167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45933.75751354167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45933.75751354167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45933.75751354167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45933.75751354167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45933.75751354167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45933.75751354167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45933.75751354167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45933.75751354167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45933.75751354167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45933.75751354167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45933.75751354167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45933.75751354167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45933.75751354167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45933.75751354167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45933.75751354167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45933.75751354167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45933.75751354167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45933.75751354167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45933.75751354167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45933.75751354167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45933.75751354167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45933.75751354167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45933.75751354167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45933.75751354167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45933.75751354167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45933.75751354167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45933.75751354167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45933.75751354167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45933.75751354167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45933.75751354167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45933.75751354167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45933.75751354167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45933.75751354167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45933.75751354167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45933.75751354167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45933.75751354167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45933.75751354167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45933.75751354167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45933.75751354167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45933.75751354167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45933.75751354167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45933.75751354167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45933.75751354167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45933.75751354167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45933.75751354167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45933.75751354167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45933.75751354167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45933.75751354167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45933.75751354167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45933.75751354167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45933.75751354167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45933.75751354167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45933.75751354167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45933.75751354167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45933.75751354167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45933.75751354167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45933.75751354167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45933.75751354167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45933.75751354167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45933.75751354167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45933.75751354167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45933.75751354167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45933.75751354167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45933.75751354167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45933.75751354167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45933.75751354167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45933.75751354167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45933.75751354167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45933.75751354167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45933.75751354167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45933.75751354167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45933.75751354167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45933.75751354167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45933.75751354167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45933.75751354167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45933.75751354167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45933.75751354167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45933.75751354167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45933.75751354167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45933.75751354167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45933.75751354167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45933.75751354167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45933.75751354167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45933.75751354167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45933.75751354167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45933.75751354167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45933.75751354167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45933.75751354167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45933.75751354167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45933.75751354167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45933.75751354167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45933.75751354167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45933.75751354167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45933.75751354167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45933.75751354167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45933.75751354167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45933.75751354167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45933.75751354167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45933.75751354167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45933.75751354167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45933.75751354167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45933.75751354167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45933.75751354167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45933.75751354167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45933.75751354167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45933.75751354167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45933.75751354167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45933.75751354167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45933.75751354167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45933.75751354167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45933.75751354167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45933.75751354167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45933.75751354167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45933.75751354167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45933.75751354167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45933.75751354167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45933.75751354167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45933.75751354167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45933.75751354167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45933.75751354167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45933.75751354167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45933.75751354167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45933.75751354167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45933.75751354167</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230.27679594907386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2.8672357638934045</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45933.724479166667</v>
      </c>
      <c r="G4" s="114">
        <f ca="1">IFERROR(NOW()-F4,"")</f>
        <v>3.3034375002898742E-2</v>
      </c>
      <c r="H4" s="113">
        <v>45933.718981481485</v>
      </c>
      <c r="I4" s="110" t="str">
        <f>IFERROR(VLOOKUP(D4,DB!A:F,6,0),"")</f>
        <v>SCECO</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45933.75751354167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45933.75751354167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45933.75751354167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45933.75751354167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45933.75751354167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45933.75751354167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45933.75751354167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45933.75751354167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45933.75751354167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45933.75751354167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45933.75751354167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45933.75751354167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45933.75751354167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45933.75751354167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45933.75751354167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45933.75751354167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45933.75751354167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45933.75751354167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45933.75751354167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45933.75751354167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45933.75751354167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45933.75751354167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45933.75751354167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45933.75751354167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45933.75751354167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45933.75751354167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45933.75751354167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45933.75751354167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45933.75751354167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45933.75751354167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45933.75751354167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45933.75751354167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45933.75751354167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45933.75751354167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45933.75751354167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45933.75751354167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45933.75751354167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45933.75751354167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45933.75751354167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45933.75751354167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45933.75751354167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45933.75751354167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45933.75751354167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45933.75751354167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45933.75751354167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45933.75751354167</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41.925453356481739</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7.568636226853414</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45933.75751354167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45933.75751354167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45933.75751354167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45933.75751354167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45933.75751354167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45933.75751354167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45933.75751354167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45933.75751354167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45933.75751354167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45933.75751354167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45933.75751354167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45933.75751354167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45933.75751354167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45933.75751354167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45933.75751354167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45933.75751354167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45933.75751354167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45933.75751354167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45933.75751354167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45933.75751354167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45933.75751354167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45933.75751354167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45933.75751354167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45933.75751354167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45933.75751354167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45933.75751354167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45933.75751354167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45933.75751354167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45933.75751354167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45933.75751354167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45933.75751354167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45933.75751354167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45933.75751354167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45933.75751354167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45933.75751354167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45933.75751354167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45933.75751354167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45933.75751354167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45933.75751354167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45933.75751354167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45933.75751354167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45933.75751354167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45933.75751354167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45933.75751354167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45933.75751354167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45933.75751354167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45933.75751354167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45933.75751354167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45933.75751354167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45933.75751354167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45933.75751354167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45933.75751354167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45933.75751354167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45933.75751354167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45933.75751354167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45933.75751354167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45933.75751354167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45933.75751354167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45933.75751354167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45933.75751354167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45933.75751354167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45933.75751354167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45933.75751354167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45933.75751354167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45933.75751354167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45933.75751354167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45933.75751354167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45933.75751354167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45933.75751354167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45933.75751354167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45933.75751354167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45933.75751354167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45933.75751354167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45933.75751354167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45933.75751354167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45933.75751354167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45933.75751354167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45933.75751354167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45933.75751354167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45933.75751354167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45933.75751354167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45933.75751354167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45933.75751354167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45933.75751354167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45933.75751354167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45933.75751354167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45933.75751354167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45933.75751354167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45933.75751354167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45933.75751354167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45933.75751354167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45933.75751354167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45933.75751354167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45933.75751354167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45933.75751354167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45933.75751354167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45933.75751354167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45933.75751354167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45933.75751354167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45933.75751354167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45933.75751354167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45933.75751354167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45933.75751354167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45933.75751354167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45933.75751354167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45933.75751354167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45933.75751354167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45933.75751354167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45933.75751354167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45933.75751354167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45933.75751354167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45933.75751354167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45933.75751354167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45933.75751354167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45933.75751354167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45933.75751354167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45933.75751354167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45933.75751354167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45933.75751354167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45933.75751354167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45933.75751354167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45933.75751354167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45933.75751354167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45933.75751354167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45933.75751354167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45933.75751354167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45933.75751354167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45933.75751354167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45933.75751354167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45933.75751354167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45933.75751354167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45933.75751354167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45933.75751354167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45933.75751354167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45933.75751354167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45933.75751354167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45933.75751354167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45933.75751354167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45933.75751354167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45933.75751354167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45933.75751354167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45933.75751354167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45933.75751354167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45933.75751354167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45933.75751354167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45933.75751354167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45933.75751354167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45933.75751354167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45933.75751354167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45933.75751354167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45933.75751354167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45933.75751354167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45933.75751354167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45933.75751354167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45933.75751354167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45933.75751354167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45933.75751354167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45933.75751354167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45933.75751354167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45933.75751354167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45933.75751354167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45933.75751354167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45933.75751354167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45933.75751354167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45933.75751354167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45933.75751354167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45933.75751354167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45933.75751354167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45933.75751354167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45933.75751354167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45933.75751354167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45933.75751354167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45933.75751354167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45933.75751354167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45933.75751354167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45933.75751354167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45933.75751354167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45933.75751354167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45933.75751354167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45933.75751354167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45933.75751354167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45933.75751354167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45933.75751354167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45933.75751354167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45933.75751354167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45933.75751354167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45933.75751354167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45933.75751354167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45933.75751354167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45933.75751354167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45933.75751354167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45933.75751354167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45933.75751354167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45933.75751354167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45933.75751354167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45933.75751354167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45933.75751354167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45933.75751354167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tabSelected="1" workbookViewId="0">
      <selection activeCell="A7" sqref="A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4.6137982638902031</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6.9846663194475695</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0.9388677083334187</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2</v>
      </c>
      <c r="D5" s="137" t="s">
        <v>32685</v>
      </c>
      <c r="E5" s="137" t="s">
        <v>38964</v>
      </c>
      <c r="F5" s="140">
        <v>45933.705069444448</v>
      </c>
      <c r="G5" s="137">
        <f ca="1">IFERROR(NOW()-F5,"-")</f>
        <v>5.2444097222178243E-2</v>
      </c>
      <c r="H5" s="140">
        <v>45933.724652777775</v>
      </c>
      <c r="I5" s="137" t="str">
        <f>IFERROR(VLOOKUP(D5,DB!A:F,6,0),"")</f>
        <v>SCECO</v>
      </c>
      <c r="J5" s="137" t="str">
        <f>IFERROR(VLOOKUP(D5,DB!A:G,7,0),"")</f>
        <v>Dead</v>
      </c>
      <c r="K5" s="137" t="s">
        <v>39073</v>
      </c>
      <c r="L5" s="137" t="str">
        <f>IFERROR(VLOOKUP(D5,DB!A:I,9,0),"")</f>
        <v>Latis</v>
      </c>
    </row>
    <row r="6" spans="1:16383" ht="31.5" customHeight="1">
      <c r="A6" s="121" t="s">
        <v>39074</v>
      </c>
      <c r="B6" s="137" t="str">
        <f>IFERROR(VLOOKUP(D6,DB!A:K,11,0),"")</f>
        <v>R6</v>
      </c>
      <c r="C6" s="137"/>
      <c r="D6" s="137" t="s">
        <v>34839</v>
      </c>
      <c r="E6" s="137"/>
      <c r="F6" s="137"/>
      <c r="G6" s="137">
        <f ca="1">IFERROR(NOW()-F6,"-")</f>
        <v>45933.75751354167</v>
      </c>
      <c r="H6" s="137"/>
      <c r="I6" s="137" t="str">
        <f>IFERROR(VLOOKUP(D6,DB!A:F,6,0),"")</f>
        <v>SCECO</v>
      </c>
      <c r="J6" s="137" t="str">
        <f>IFERROR(VLOOKUP(D6,DB!A:G,7,0),"")</f>
        <v>In progress</v>
      </c>
      <c r="K6" s="137"/>
      <c r="L6" s="137" t="str">
        <f>IFERROR(VLOOKUP(D6,DB!A:I,9,0),"")</f>
        <v>Latis</v>
      </c>
    </row>
    <row r="7" spans="1:16383" ht="31.5" customHeight="1">
      <c r="A7" s="121"/>
      <c r="B7" s="137" t="str">
        <f>IFERROR(VLOOKUP(D7,DB!A:K,11,0),"")</f>
        <v/>
      </c>
      <c r="C7" s="137"/>
      <c r="D7" s="137"/>
      <c r="E7" s="137"/>
      <c r="F7" s="137"/>
      <c r="G7" s="137">
        <f ca="1">IFERROR(NOW()-F7,"-")</f>
        <v>45933.75751354167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45933.75751354167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45933.75751354167</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45933.75751354167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45933.75751354167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45933.75751354167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45933.75751354167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45933.75751354167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45933.75751354167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45933.75751354167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45933.75751354167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45933.75751354167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45933.75751354167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45933.75751354167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45933.75751354167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45933.75751354167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45933.75751354167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45933.75751354167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45933.75751354167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45933.75751354167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45933.75751354167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45933.75751354167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45933.75751354167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45933.75751354167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45933.75751354167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45933.75751354167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45933.75751354167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45933.75751354167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45933.75751354167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45933.75751354167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45933.75751354167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45933.75751354167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45933.75751354167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45933.75751354167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45933.75751354167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45933.75751354167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45933.75751354167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45933.75751354167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45933.75751354167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45933.75751354167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45933.75751354167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45933.75751354167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45933.75751354167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45933.75751354167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45933.75751354167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45933.75751354167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45933.75751354167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45933.75751354167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45933.75751354167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45933.75751354167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45933.75751354167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45933.75751354167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45933.75751354167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45933.75751354167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45933.75751354167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45933.75751354167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45933.75751354167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45933.75751354167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45933.75751354167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45933.75751354167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45933.75751354167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45933.75751354167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45933.75751354167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45933.75751354167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45933.75751354167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45933.75751354167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45933.75751354167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45933.75751354167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45933.75751354167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45933.75751354167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45933.75751354167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45933.75751354167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45933.75751354167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45933.75751354167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45933.75751354167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45933.75751354167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45933.75751354167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45933.75751354167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45933.75751354167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45933.75751354167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45933.75751354167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45933.75751354167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45933.75751354167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45933.75751354167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45933.75751354167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45933.75751354167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45933.75751354167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45933.75751354167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45933.75751354167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45933.75751354167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45933.75751354167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45933.75751354167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45933.75751354167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45933.75751354167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45933.75751354167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45933.75751354167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45933.75751354167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45933.75751354167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45933.75751354167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45933.75751354167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45933.75751354167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45933.75751354167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45933.75751354167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45933.75751354167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45933.75751354167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45933.75751354167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45933.75751354167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45933.75751354167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45933.75751354167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45933.75751354167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45933.75751354167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45933.75751354167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45933.75751354167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45933.75751354167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45933.75751354167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45933.75751354167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45933.75751354167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45933.75751354167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45933.75751354167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45933.75751354167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45933.75751354167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45933.75751354167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45933.75751354167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45933.75751354167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45933.75751354167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45933.75751354167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45933.75751354167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45933.75751354167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45933.75751354167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45933.75751354167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45933.75751354167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45933.75751354167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45933.75751354167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45933.75751354167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45933.75751354167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45933.75751354167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45933.75751354167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45933.75751354167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45933.75751354167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45933.75751354167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45933.75751354167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45933.75751354167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45933.75751354167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45933.75751354167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45933.75751354167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45933.75751354167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45933.75751354167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45933.75751354167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45933.75751354167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45933.75751354167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45933.75751354167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45933.75751354167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45933.75751354167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45933.75751354167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45933.75751354167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45933.75751354167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45933.75751354167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45933.75751354167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45933.75751354167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45933.75751354167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45933.75751354167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45933.75751354167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45933.75751354167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45933.75751354167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45933.75751354167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45933.75751354167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45933.75751354167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45933.75751354167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45933.75751354167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45933.75751354167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45933.75751354167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45933.75751354167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45933.75751354167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45933.75751354167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45933.75751354167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45933.75751354167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45933.75751354167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45933.75751354167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45933.75751354167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45933.75751354167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45933.75751354167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45933.75751354167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45933.75751354167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45933.75751354167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45933.75751354167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45933.75751354167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45933.75751354167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45933.75751354167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45933.75751354167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45933.75751354167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45933.75751354167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45933.75751354167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45933.75751354167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45933.75751354167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45933.75751354167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45933.75751354167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45933.75751354167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45933.75751354167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45933.75751354167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45933.75751354167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45933.75751354167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45933.75751354167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45933.75751354167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45933.75751354167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45933.75751354167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45933.75751354167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45933.75751354167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45933.75751354167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45933.75751354167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45933.75751354167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45933.75751354167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45933.75751354167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45933.75751354167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45933.75751354167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45933.75751354167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45933.75751354167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45933.75751354167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45933.75751354167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45933.75751354167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45933.75751354167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45933.75751354167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45933.75751354167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45933.75751354167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45933.75751354167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45933.75751354167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45933.75751354167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45933.75751354167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45933.75751354167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45933.75751354167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45933.75751354167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45933.75751354167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45933.75751354167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45933.75751354167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45933.75751354167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45933.75751354167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45933.75751354167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45933.75751354167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45933.75751354167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45933.75751354167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45933.75751354167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45933.75751354167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45933.75751354167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45933.75751354167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45933.75751354167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45933.75751354167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45933.75751354167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45933.75751354167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45933.75751354167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45933.75751354167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45933.75751354167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45933.75751354167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45933.75751354167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45933.75751354167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45933.75751354167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45933.75751354167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45933.75751354167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45933.75751354167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45933.75751354167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45933.75751354167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45933.75751354167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45933.75751354167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45933.75751354167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45933.75751354167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45933.75751354167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45933.75751354167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45933.75751354167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45933.75751354167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45933.75751354167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45933.75751354167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45933.75751354167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45933.75751354167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45933.75751354167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45933.75751354167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45933.75751354167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45933.75751354167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45933.75751354167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45933.75751354167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45933.75751354167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45933.75751354167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45933.75751354167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45933.75751354167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45933.75751354167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45933.75751354167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45933.75751354167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45933.75751354167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45933.75751354167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45933.75751354167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45933.75751354167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45933.75751354167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45933.75751354167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45933.75751354167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45933.75751354167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45933.75751354167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45933.75751354167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45933.75751354167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45933.75751354167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45933.75751354167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45933.75751354167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45933.75751354167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45933.75751354167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45933.75751354167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45933.75751354167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45933.75751354167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45933.75751354167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45933.75751354167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45933.75751354167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45933.75751354167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45933.75751354167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45933.75751354167</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2025-10-03T15:11:18Z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